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IFICACION\OneDrive\Documentos\Captura 2025\Formularios 2025\Docentes\"/>
    </mc:Choice>
  </mc:AlternateContent>
  <xr:revisionPtr revIDLastSave="0" documentId="13_ncr:1_{47466CB9-6565-4228-8903-928B2ABD84D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o de Grupo (Imprimir)" sheetId="15" r:id="rId1"/>
    <sheet name="Formulario DE-01" sheetId="10" r:id="rId2"/>
    <sheet name="Hoja1" sheetId="2" state="hidden" r:id="rId3"/>
    <sheet name="Hoja2" sheetId="3" state="hidden" r:id="rId4"/>
    <sheet name="Datosadjuntos" sheetId="12" state="hidden" r:id="rId5"/>
  </sheets>
  <definedNames>
    <definedName name="_0">'Formulario DE-01'!$DX$270</definedName>
    <definedName name="_1">'Formulario DE-01'!$DM$270:$DM$276</definedName>
    <definedName name="_10">'Formulario DE-01'!$DU$270</definedName>
    <definedName name="_2">'Formulario DE-01'!$DN$270:$DN$281</definedName>
    <definedName name="_3">'Formulario DE-01'!$DO$270:$DO$277</definedName>
    <definedName name="_4">'Formulario DE-01'!$DP$270:$DP$282</definedName>
    <definedName name="_5">'Formulario DE-01'!$DQ$270:$DQ$276</definedName>
    <definedName name="_6">'Formulario DE-01'!$DR$270:$DR$277</definedName>
    <definedName name="_7">'Formulario DE-01'!$DS$270:$DS$274</definedName>
    <definedName name="_8">'Formulario DE-01'!$DT$270:$DT$273</definedName>
    <definedName name="_80">'Formulario DE-01'!$DV$270:$DV$286</definedName>
    <definedName name="_90">'Formulario DE-01'!$DW$270:$DW$276</definedName>
    <definedName name="_xlnm.Print_Area" localSheetId="0">'Dato de Grupo (Imprimir)'!$A$1:$P$57</definedName>
    <definedName name="_xlnm.Print_Area" localSheetId="1">'Formulario DE-01'!$A$1:$AZ$67</definedName>
    <definedName name="Condición">'Formulario DE-01'!$DL$270:$DL$281</definedName>
    <definedName name="ET">'Formulario DE-01'!$DM$261:$DM$263</definedName>
    <definedName name="Md">'Formulario DE-01'!$DQ$261:$DQ$263</definedName>
    <definedName name="Nivel">'Formulario DE-01'!$DL$261:$DL$267</definedName>
    <definedName name="Pe">'Formulario DE-01'!$DN$261:$DN$265</definedName>
    <definedName name="Pm">'Formulario DE-01'!$DP$261:$DP$263</definedName>
    <definedName name="Pr">'Formulario DE-01'!$DO$261:$DO$266</definedName>
    <definedName name="_xlnm.Print_Titles" localSheetId="0">'Dato de Grupo (Imprimir)'!$6:$8</definedName>
    <definedName name="_xlnm.Print_Titles" localSheetId="1">'Formulario DE-01'!$12:$14</definedName>
    <definedName name="TVA">'Formulario DE-01'!$DS$261</definedName>
    <definedName name="Vo">'Formulario DE-01'!$DR$261:$DR$266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1" i="3" l="1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2" i="3"/>
  <c r="R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R3" i="3"/>
  <c r="L51" i="2" l="1"/>
  <c r="AD3" i="3" l="1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2" i="3"/>
  <c r="AC51" i="3"/>
  <c r="AC50" i="3"/>
  <c r="AC49" i="3"/>
  <c r="AC48" i="3"/>
  <c r="AC47" i="3"/>
  <c r="AC46" i="3"/>
  <c r="AC45" i="3"/>
  <c r="AC44" i="3"/>
  <c r="AC43" i="3"/>
  <c r="AC42" i="3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20" i="3"/>
  <c r="AC19" i="3"/>
  <c r="AC18" i="3"/>
  <c r="AC17" i="3"/>
  <c r="AC16" i="3"/>
  <c r="AC15" i="3"/>
  <c r="AC14" i="3"/>
  <c r="AC13" i="3"/>
  <c r="AC12" i="3"/>
  <c r="AC11" i="3"/>
  <c r="AC10" i="3"/>
  <c r="AC9" i="3"/>
  <c r="AC8" i="3"/>
  <c r="AC7" i="3"/>
  <c r="AC6" i="3"/>
  <c r="AC5" i="3"/>
  <c r="AC4" i="3"/>
  <c r="AC3" i="3"/>
  <c r="AC2" i="3"/>
  <c r="N9" i="15" l="1"/>
  <c r="N10" i="15"/>
  <c r="N11" i="15"/>
  <c r="N12" i="15"/>
  <c r="N13" i="15"/>
  <c r="N58" i="15"/>
  <c r="N57" i="15"/>
  <c r="N56" i="15"/>
  <c r="N55" i="15"/>
  <c r="N54" i="15"/>
  <c r="N53" i="15"/>
  <c r="N52" i="15"/>
  <c r="N51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37" i="15"/>
  <c r="N36" i="15"/>
  <c r="N35" i="15"/>
  <c r="N34" i="15"/>
  <c r="N33" i="15"/>
  <c r="N32" i="15"/>
  <c r="N31" i="15"/>
  <c r="N30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K3" i="2" l="1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M4" i="15" l="1"/>
  <c r="J4" i="15"/>
  <c r="P3" i="2"/>
  <c r="G10" i="15" s="1"/>
  <c r="P4" i="2"/>
  <c r="G11" i="15" s="1"/>
  <c r="P5" i="2"/>
  <c r="G12" i="15" s="1"/>
  <c r="P6" i="2"/>
  <c r="G13" i="15" s="1"/>
  <c r="P7" i="2"/>
  <c r="G14" i="15" s="1"/>
  <c r="P8" i="2"/>
  <c r="G15" i="15" s="1"/>
  <c r="P9" i="2"/>
  <c r="G16" i="15" s="1"/>
  <c r="P10" i="2"/>
  <c r="G17" i="15" s="1"/>
  <c r="P11" i="2"/>
  <c r="G18" i="15" s="1"/>
  <c r="P12" i="2"/>
  <c r="G19" i="15" s="1"/>
  <c r="P13" i="2"/>
  <c r="G20" i="15" s="1"/>
  <c r="P14" i="2"/>
  <c r="G21" i="15" s="1"/>
  <c r="P15" i="2"/>
  <c r="G22" i="15" s="1"/>
  <c r="P16" i="2"/>
  <c r="G23" i="15" s="1"/>
  <c r="P17" i="2"/>
  <c r="G24" i="15" s="1"/>
  <c r="P18" i="2"/>
  <c r="G25" i="15" s="1"/>
  <c r="P19" i="2"/>
  <c r="G26" i="15" s="1"/>
  <c r="P20" i="2"/>
  <c r="G27" i="15" s="1"/>
  <c r="P21" i="2"/>
  <c r="G28" i="15" s="1"/>
  <c r="P22" i="2"/>
  <c r="G29" i="15" s="1"/>
  <c r="P23" i="2"/>
  <c r="G30" i="15" s="1"/>
  <c r="P24" i="2"/>
  <c r="G31" i="15" s="1"/>
  <c r="P25" i="2"/>
  <c r="G32" i="15" s="1"/>
  <c r="P26" i="2"/>
  <c r="G33" i="15" s="1"/>
  <c r="P27" i="2"/>
  <c r="G34" i="15" s="1"/>
  <c r="P28" i="2"/>
  <c r="G35" i="15" s="1"/>
  <c r="P29" i="2"/>
  <c r="G36" i="15" s="1"/>
  <c r="P30" i="2"/>
  <c r="G37" i="15" s="1"/>
  <c r="P31" i="2"/>
  <c r="G38" i="15" s="1"/>
  <c r="P32" i="2"/>
  <c r="G39" i="15" s="1"/>
  <c r="P33" i="2"/>
  <c r="G40" i="15" s="1"/>
  <c r="P34" i="2"/>
  <c r="G41" i="15" s="1"/>
  <c r="P35" i="2"/>
  <c r="G42" i="15" s="1"/>
  <c r="P36" i="2"/>
  <c r="G43" i="15" s="1"/>
  <c r="P37" i="2"/>
  <c r="G44" i="15" s="1"/>
  <c r="P38" i="2"/>
  <c r="G45" i="15" s="1"/>
  <c r="P39" i="2"/>
  <c r="G46" i="15" s="1"/>
  <c r="P40" i="2"/>
  <c r="G47" i="15" s="1"/>
  <c r="P41" i="2"/>
  <c r="G48" i="15" s="1"/>
  <c r="P42" i="2"/>
  <c r="G49" i="15" s="1"/>
  <c r="P43" i="2"/>
  <c r="G50" i="15" s="1"/>
  <c r="P44" i="2"/>
  <c r="G51" i="15" s="1"/>
  <c r="P45" i="2"/>
  <c r="G52" i="15" s="1"/>
  <c r="P46" i="2"/>
  <c r="G53" i="15" s="1"/>
  <c r="P47" i="2"/>
  <c r="G54" i="15" s="1"/>
  <c r="P48" i="2"/>
  <c r="G55" i="15" s="1"/>
  <c r="P49" i="2"/>
  <c r="G56" i="15" s="1"/>
  <c r="P50" i="2"/>
  <c r="G57" i="15" s="1"/>
  <c r="P51" i="2"/>
  <c r="G58" i="15" s="1"/>
  <c r="G4" i="15" l="1"/>
  <c r="D4" i="15"/>
  <c r="B1" i="15" l="1"/>
  <c r="K58" i="15"/>
  <c r="AF52" i="3" l="1"/>
  <c r="AE52" i="3"/>
  <c r="AF51" i="3"/>
  <c r="AE51" i="3"/>
  <c r="AF50" i="3"/>
  <c r="AE50" i="3"/>
  <c r="AF49" i="3"/>
  <c r="AE49" i="3"/>
  <c r="AF48" i="3"/>
  <c r="AE48" i="3"/>
  <c r="AF47" i="3"/>
  <c r="AE47" i="3"/>
  <c r="AF46" i="3"/>
  <c r="AE46" i="3"/>
  <c r="AF45" i="3"/>
  <c r="AE45" i="3"/>
  <c r="AF44" i="3"/>
  <c r="AE44" i="3"/>
  <c r="AF43" i="3"/>
  <c r="AE43" i="3"/>
  <c r="AF42" i="3"/>
  <c r="AE42" i="3"/>
  <c r="AF41" i="3"/>
  <c r="AE41" i="3"/>
  <c r="AF40" i="3"/>
  <c r="AE40" i="3"/>
  <c r="AF39" i="3"/>
  <c r="AE39" i="3"/>
  <c r="AF38" i="3"/>
  <c r="AE38" i="3"/>
  <c r="AF37" i="3"/>
  <c r="AE37" i="3"/>
  <c r="AF36" i="3"/>
  <c r="AE36" i="3"/>
  <c r="AF35" i="3"/>
  <c r="AE35" i="3"/>
  <c r="AF34" i="3"/>
  <c r="AE34" i="3"/>
  <c r="AF33" i="3"/>
  <c r="AE33" i="3"/>
  <c r="AF32" i="3"/>
  <c r="AE32" i="3"/>
  <c r="AF31" i="3"/>
  <c r="AE31" i="3"/>
  <c r="AF30" i="3"/>
  <c r="AE30" i="3"/>
  <c r="AF29" i="3"/>
  <c r="AE29" i="3"/>
  <c r="AF28" i="3"/>
  <c r="AE28" i="3"/>
  <c r="AF27" i="3"/>
  <c r="AE27" i="3"/>
  <c r="AF26" i="3"/>
  <c r="AE26" i="3"/>
  <c r="AF25" i="3"/>
  <c r="AE25" i="3"/>
  <c r="AF24" i="3"/>
  <c r="AE24" i="3"/>
  <c r="AF23" i="3"/>
  <c r="AE23" i="3"/>
  <c r="AF22" i="3"/>
  <c r="AE22" i="3"/>
  <c r="AF21" i="3"/>
  <c r="AE21" i="3"/>
  <c r="AF20" i="3"/>
  <c r="AE20" i="3"/>
  <c r="AF19" i="3"/>
  <c r="AE19" i="3"/>
  <c r="AF18" i="3"/>
  <c r="AE18" i="3"/>
  <c r="AF17" i="3"/>
  <c r="AE17" i="3"/>
  <c r="AF16" i="3"/>
  <c r="AE16" i="3"/>
  <c r="AF15" i="3"/>
  <c r="AE15" i="3"/>
  <c r="AF14" i="3"/>
  <c r="AE14" i="3"/>
  <c r="AF13" i="3"/>
  <c r="AE13" i="3"/>
  <c r="AF12" i="3"/>
  <c r="AE12" i="3"/>
  <c r="AF11" i="3"/>
  <c r="AE11" i="3"/>
  <c r="AF10" i="3"/>
  <c r="AE10" i="3"/>
  <c r="AF9" i="3"/>
  <c r="AE9" i="3"/>
  <c r="AF8" i="3"/>
  <c r="AE8" i="3"/>
  <c r="AF7" i="3"/>
  <c r="AE7" i="3"/>
  <c r="AF6" i="3"/>
  <c r="AE6" i="3"/>
  <c r="AF5" i="3"/>
  <c r="AE5" i="3"/>
  <c r="AF4" i="3"/>
  <c r="AE4" i="3"/>
  <c r="AF3" i="3"/>
  <c r="AE3" i="3"/>
  <c r="AF2" i="3"/>
  <c r="W2" i="2"/>
  <c r="AE2" i="3"/>
  <c r="V2" i="2"/>
  <c r="F13" i="3"/>
  <c r="O20" i="15" s="1"/>
  <c r="G13" i="3"/>
  <c r="M20" i="15" s="1"/>
  <c r="H13" i="3"/>
  <c r="J13" i="3"/>
  <c r="K13" i="3"/>
  <c r="L13" i="3"/>
  <c r="M13" i="3"/>
  <c r="N13" i="3"/>
  <c r="O13" i="3"/>
  <c r="P13" i="3"/>
  <c r="Q13" i="3"/>
  <c r="L20" i="15" s="1"/>
  <c r="S13" i="3"/>
  <c r="T13" i="3"/>
  <c r="U13" i="3"/>
  <c r="W13" i="3"/>
  <c r="Y13" i="3"/>
  <c r="Z13" i="3"/>
  <c r="P20" i="15" s="1"/>
  <c r="AA13" i="3"/>
  <c r="AB13" i="3"/>
  <c r="F14" i="3"/>
  <c r="O21" i="15" s="1"/>
  <c r="G14" i="3"/>
  <c r="M21" i="15" s="1"/>
  <c r="H14" i="3"/>
  <c r="J14" i="3"/>
  <c r="K14" i="3"/>
  <c r="L14" i="3"/>
  <c r="M14" i="3"/>
  <c r="N14" i="3"/>
  <c r="O14" i="3"/>
  <c r="P14" i="3"/>
  <c r="Q14" i="3"/>
  <c r="L21" i="15" s="1"/>
  <c r="S14" i="3"/>
  <c r="T14" i="3"/>
  <c r="U14" i="3"/>
  <c r="W14" i="3"/>
  <c r="Y14" i="3"/>
  <c r="Z14" i="3"/>
  <c r="P21" i="15" s="1"/>
  <c r="AA14" i="3"/>
  <c r="AB14" i="3"/>
  <c r="A9" i="2"/>
  <c r="X9" i="2" s="1"/>
  <c r="B9" i="2"/>
  <c r="B16" i="15" s="1"/>
  <c r="A16" i="15" s="1"/>
  <c r="C9" i="2"/>
  <c r="D16" i="15" s="1"/>
  <c r="L22" i="10"/>
  <c r="D9" i="2" s="1"/>
  <c r="F16" i="15" s="1"/>
  <c r="E9" i="2"/>
  <c r="E16" i="15" s="1"/>
  <c r="G9" i="2"/>
  <c r="H16" i="15" s="1"/>
  <c r="J9" i="2"/>
  <c r="J16" i="15" s="1"/>
  <c r="L9" i="2"/>
  <c r="K16" i="15" s="1"/>
  <c r="Q9" i="2"/>
  <c r="R9" i="2"/>
  <c r="S9" i="2"/>
  <c r="I16" i="15" s="1"/>
  <c r="V9" i="2"/>
  <c r="W9" i="2"/>
  <c r="A10" i="2"/>
  <c r="Y10" i="2" s="1"/>
  <c r="Z10" i="2" s="1"/>
  <c r="B10" i="2"/>
  <c r="B17" i="15" s="1"/>
  <c r="A17" i="15" s="1"/>
  <c r="C10" i="2"/>
  <c r="D17" i="15" s="1"/>
  <c r="L23" i="10"/>
  <c r="D10" i="2" s="1"/>
  <c r="F17" i="15" s="1"/>
  <c r="E10" i="2"/>
  <c r="E17" i="15" s="1"/>
  <c r="G10" i="2"/>
  <c r="H17" i="15" s="1"/>
  <c r="J10" i="2"/>
  <c r="J17" i="15" s="1"/>
  <c r="L10" i="2"/>
  <c r="K17" i="15" s="1"/>
  <c r="Q10" i="2"/>
  <c r="R10" i="2"/>
  <c r="S10" i="2"/>
  <c r="I17" i="15" s="1"/>
  <c r="V10" i="2"/>
  <c r="W10" i="2"/>
  <c r="W51" i="3"/>
  <c r="W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2" i="3"/>
  <c r="W11" i="3"/>
  <c r="W10" i="3"/>
  <c r="W9" i="3"/>
  <c r="W8" i="3"/>
  <c r="W7" i="3"/>
  <c r="W6" i="3"/>
  <c r="W5" i="3"/>
  <c r="W4" i="3"/>
  <c r="W3" i="3"/>
  <c r="W2" i="3"/>
  <c r="AA3" i="3"/>
  <c r="AA4" i="3"/>
  <c r="AA5" i="3"/>
  <c r="AA6" i="3"/>
  <c r="AA7" i="3"/>
  <c r="AA8" i="3"/>
  <c r="AA9" i="3"/>
  <c r="AA10" i="3"/>
  <c r="AA11" i="3"/>
  <c r="AA12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2" i="3"/>
  <c r="AB3" i="3"/>
  <c r="AB4" i="3"/>
  <c r="AB5" i="3"/>
  <c r="AB6" i="3"/>
  <c r="AB7" i="3"/>
  <c r="AB8" i="3"/>
  <c r="AB9" i="3"/>
  <c r="AB10" i="3"/>
  <c r="AB11" i="3"/>
  <c r="AB12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2" i="3"/>
  <c r="Z51" i="3"/>
  <c r="P58" i="15" s="1"/>
  <c r="Z50" i="3"/>
  <c r="P57" i="15" s="1"/>
  <c r="Z49" i="3"/>
  <c r="P56" i="15" s="1"/>
  <c r="Z48" i="3"/>
  <c r="P55" i="15" s="1"/>
  <c r="Z47" i="3"/>
  <c r="P54" i="15" s="1"/>
  <c r="Z46" i="3"/>
  <c r="P53" i="15" s="1"/>
  <c r="Z45" i="3"/>
  <c r="P52" i="15" s="1"/>
  <c r="Z44" i="3"/>
  <c r="P51" i="15" s="1"/>
  <c r="Z43" i="3"/>
  <c r="P50" i="15" s="1"/>
  <c r="Z42" i="3"/>
  <c r="P49" i="15" s="1"/>
  <c r="Z41" i="3"/>
  <c r="P48" i="15" s="1"/>
  <c r="Z40" i="3"/>
  <c r="P47" i="15" s="1"/>
  <c r="Z39" i="3"/>
  <c r="P46" i="15" s="1"/>
  <c r="Z38" i="3"/>
  <c r="P45" i="15" s="1"/>
  <c r="Z37" i="3"/>
  <c r="P44" i="15" s="1"/>
  <c r="Z36" i="3"/>
  <c r="P43" i="15" s="1"/>
  <c r="Z35" i="3"/>
  <c r="P42" i="15" s="1"/>
  <c r="Z34" i="3"/>
  <c r="P41" i="15" s="1"/>
  <c r="Z33" i="3"/>
  <c r="P40" i="15" s="1"/>
  <c r="Z32" i="3"/>
  <c r="P39" i="15" s="1"/>
  <c r="Z31" i="3"/>
  <c r="P38" i="15" s="1"/>
  <c r="Z30" i="3"/>
  <c r="P37" i="15" s="1"/>
  <c r="Z29" i="3"/>
  <c r="P36" i="15" s="1"/>
  <c r="Z28" i="3"/>
  <c r="P35" i="15" s="1"/>
  <c r="Z27" i="3"/>
  <c r="P34" i="15" s="1"/>
  <c r="Z26" i="3"/>
  <c r="P33" i="15" s="1"/>
  <c r="Z25" i="3"/>
  <c r="P32" i="15" s="1"/>
  <c r="Z24" i="3"/>
  <c r="P31" i="15" s="1"/>
  <c r="Z23" i="3"/>
  <c r="P30" i="15" s="1"/>
  <c r="Z22" i="3"/>
  <c r="P29" i="15" s="1"/>
  <c r="Z21" i="3"/>
  <c r="P28" i="15" s="1"/>
  <c r="Z20" i="3"/>
  <c r="P27" i="15" s="1"/>
  <c r="Z19" i="3"/>
  <c r="P26" i="15" s="1"/>
  <c r="Z18" i="3"/>
  <c r="P25" i="15" s="1"/>
  <c r="Z17" i="3"/>
  <c r="P24" i="15" s="1"/>
  <c r="Z16" i="3"/>
  <c r="P23" i="15" s="1"/>
  <c r="Z15" i="3"/>
  <c r="P22" i="15" s="1"/>
  <c r="Z12" i="3"/>
  <c r="P19" i="15" s="1"/>
  <c r="Z11" i="3"/>
  <c r="P18" i="15" s="1"/>
  <c r="Z10" i="3"/>
  <c r="P17" i="15" s="1"/>
  <c r="Z9" i="3"/>
  <c r="P16" i="15" s="1"/>
  <c r="Z8" i="3"/>
  <c r="P15" i="15" s="1"/>
  <c r="Z7" i="3"/>
  <c r="P14" i="15" s="1"/>
  <c r="Z6" i="3"/>
  <c r="P13" i="15" s="1"/>
  <c r="Z5" i="3"/>
  <c r="P12" i="15" s="1"/>
  <c r="Z4" i="3"/>
  <c r="P11" i="15" s="1"/>
  <c r="Z3" i="3"/>
  <c r="P10" i="15" s="1"/>
  <c r="Z2" i="3"/>
  <c r="P9" i="15" s="1"/>
  <c r="S3" i="2"/>
  <c r="I10" i="15" s="1"/>
  <c r="S4" i="2"/>
  <c r="I11" i="15" s="1"/>
  <c r="S5" i="2"/>
  <c r="I12" i="15" s="1"/>
  <c r="S6" i="2"/>
  <c r="I13" i="15" s="1"/>
  <c r="S7" i="2"/>
  <c r="I14" i="15" s="1"/>
  <c r="S8" i="2"/>
  <c r="I15" i="15" s="1"/>
  <c r="S11" i="2"/>
  <c r="I18" i="15" s="1"/>
  <c r="S12" i="2"/>
  <c r="I19" i="15" s="1"/>
  <c r="S13" i="2"/>
  <c r="I20" i="15" s="1"/>
  <c r="S14" i="2"/>
  <c r="I21" i="15" s="1"/>
  <c r="S15" i="2"/>
  <c r="I22" i="15" s="1"/>
  <c r="S16" i="2"/>
  <c r="I23" i="15" s="1"/>
  <c r="S17" i="2"/>
  <c r="I24" i="15" s="1"/>
  <c r="S18" i="2"/>
  <c r="I25" i="15" s="1"/>
  <c r="S19" i="2"/>
  <c r="I26" i="15" s="1"/>
  <c r="S20" i="2"/>
  <c r="I27" i="15" s="1"/>
  <c r="S21" i="2"/>
  <c r="I28" i="15" s="1"/>
  <c r="S22" i="2"/>
  <c r="I29" i="15" s="1"/>
  <c r="S23" i="2"/>
  <c r="I30" i="15" s="1"/>
  <c r="S24" i="2"/>
  <c r="I31" i="15" s="1"/>
  <c r="S25" i="2"/>
  <c r="I32" i="15" s="1"/>
  <c r="S26" i="2"/>
  <c r="I33" i="15" s="1"/>
  <c r="S27" i="2"/>
  <c r="I34" i="15" s="1"/>
  <c r="S28" i="2"/>
  <c r="I35" i="15" s="1"/>
  <c r="S29" i="2"/>
  <c r="I36" i="15" s="1"/>
  <c r="S30" i="2"/>
  <c r="I37" i="15" s="1"/>
  <c r="S31" i="2"/>
  <c r="I38" i="15" s="1"/>
  <c r="S32" i="2"/>
  <c r="I39" i="15" s="1"/>
  <c r="S33" i="2"/>
  <c r="I40" i="15" s="1"/>
  <c r="S34" i="2"/>
  <c r="I41" i="15" s="1"/>
  <c r="S35" i="2"/>
  <c r="I42" i="15" s="1"/>
  <c r="S36" i="2"/>
  <c r="I43" i="15" s="1"/>
  <c r="S37" i="2"/>
  <c r="I44" i="15" s="1"/>
  <c r="S38" i="2"/>
  <c r="I45" i="15" s="1"/>
  <c r="S39" i="2"/>
  <c r="I46" i="15" s="1"/>
  <c r="S40" i="2"/>
  <c r="I47" i="15" s="1"/>
  <c r="S41" i="2"/>
  <c r="I48" i="15" s="1"/>
  <c r="S42" i="2"/>
  <c r="I49" i="15" s="1"/>
  <c r="S43" i="2"/>
  <c r="I50" i="15" s="1"/>
  <c r="S44" i="2"/>
  <c r="I51" i="15" s="1"/>
  <c r="S45" i="2"/>
  <c r="I52" i="15" s="1"/>
  <c r="S46" i="2"/>
  <c r="I53" i="15" s="1"/>
  <c r="S47" i="2"/>
  <c r="I54" i="15" s="1"/>
  <c r="S48" i="2"/>
  <c r="I55" i="15" s="1"/>
  <c r="S49" i="2"/>
  <c r="I56" i="15" s="1"/>
  <c r="S50" i="2"/>
  <c r="I57" i="15" s="1"/>
  <c r="S51" i="2"/>
  <c r="I58" i="15" s="1"/>
  <c r="S2" i="2"/>
  <c r="I9" i="15" s="1"/>
  <c r="U51" i="2"/>
  <c r="Y51" i="3"/>
  <c r="Y50" i="3"/>
  <c r="Y49" i="3"/>
  <c r="Y48" i="3"/>
  <c r="Y47" i="3"/>
  <c r="Y46" i="3"/>
  <c r="Y45" i="3"/>
  <c r="Y44" i="3"/>
  <c r="Y43" i="3"/>
  <c r="Y42" i="3"/>
  <c r="Y41" i="3"/>
  <c r="Y40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2" i="3"/>
  <c r="Y11" i="3"/>
  <c r="Y10" i="3"/>
  <c r="Y9" i="3"/>
  <c r="Y8" i="3"/>
  <c r="Y7" i="3"/>
  <c r="Y6" i="3"/>
  <c r="Y5" i="3"/>
  <c r="Y4" i="3"/>
  <c r="Y3" i="3"/>
  <c r="Y2" i="3"/>
  <c r="W51" i="2"/>
  <c r="V51" i="2"/>
  <c r="W50" i="2"/>
  <c r="V50" i="2"/>
  <c r="W49" i="2"/>
  <c r="V49" i="2"/>
  <c r="W48" i="2"/>
  <c r="V48" i="2"/>
  <c r="W47" i="2"/>
  <c r="V47" i="2"/>
  <c r="W46" i="2"/>
  <c r="V46" i="2"/>
  <c r="W45" i="2"/>
  <c r="V45" i="2"/>
  <c r="W44" i="2"/>
  <c r="V44" i="2"/>
  <c r="W43" i="2"/>
  <c r="V43" i="2"/>
  <c r="W42" i="2"/>
  <c r="V42" i="2"/>
  <c r="W41" i="2"/>
  <c r="V41" i="2"/>
  <c r="W40" i="2"/>
  <c r="V40" i="2"/>
  <c r="W39" i="2"/>
  <c r="V39" i="2"/>
  <c r="W38" i="2"/>
  <c r="V38" i="2"/>
  <c r="W37" i="2"/>
  <c r="V37" i="2"/>
  <c r="W36" i="2"/>
  <c r="V36" i="2"/>
  <c r="W35" i="2"/>
  <c r="V35" i="2"/>
  <c r="W34" i="2"/>
  <c r="V34" i="2"/>
  <c r="W33" i="2"/>
  <c r="V33" i="2"/>
  <c r="W32" i="2"/>
  <c r="V32" i="2"/>
  <c r="W31" i="2"/>
  <c r="V31" i="2"/>
  <c r="W30" i="2"/>
  <c r="V30" i="2"/>
  <c r="W29" i="2"/>
  <c r="V29" i="2"/>
  <c r="W28" i="2"/>
  <c r="V28" i="2"/>
  <c r="W27" i="2"/>
  <c r="V27" i="2"/>
  <c r="W26" i="2"/>
  <c r="V26" i="2"/>
  <c r="W25" i="2"/>
  <c r="V25" i="2"/>
  <c r="W24" i="2"/>
  <c r="V24" i="2"/>
  <c r="W23" i="2"/>
  <c r="V23" i="2"/>
  <c r="W22" i="2"/>
  <c r="V22" i="2"/>
  <c r="W21" i="2"/>
  <c r="V21" i="2"/>
  <c r="W20" i="2"/>
  <c r="V20" i="2"/>
  <c r="W19" i="2"/>
  <c r="V19" i="2"/>
  <c r="W18" i="2"/>
  <c r="V18" i="2"/>
  <c r="W17" i="2"/>
  <c r="V17" i="2"/>
  <c r="W16" i="2"/>
  <c r="V16" i="2"/>
  <c r="W15" i="2"/>
  <c r="V15" i="2"/>
  <c r="W14" i="2"/>
  <c r="V14" i="2"/>
  <c r="W13" i="2"/>
  <c r="V13" i="2"/>
  <c r="W12" i="2"/>
  <c r="V12" i="2"/>
  <c r="W11" i="2"/>
  <c r="V11" i="2"/>
  <c r="W8" i="2"/>
  <c r="V8" i="2"/>
  <c r="W7" i="2"/>
  <c r="V7" i="2"/>
  <c r="W6" i="2"/>
  <c r="V6" i="2"/>
  <c r="W5" i="2"/>
  <c r="V5" i="2"/>
  <c r="W4" i="2"/>
  <c r="V4" i="2"/>
  <c r="W3" i="2"/>
  <c r="V3" i="2"/>
  <c r="K2" i="2"/>
  <c r="L50" i="2"/>
  <c r="K57" i="15" s="1"/>
  <c r="L49" i="2"/>
  <c r="K56" i="15" s="1"/>
  <c r="L48" i="2"/>
  <c r="K55" i="15" s="1"/>
  <c r="L47" i="2"/>
  <c r="K54" i="15" s="1"/>
  <c r="L46" i="2"/>
  <c r="K53" i="15" s="1"/>
  <c r="L45" i="2"/>
  <c r="K52" i="15" s="1"/>
  <c r="L44" i="2"/>
  <c r="K51" i="15" s="1"/>
  <c r="L43" i="2"/>
  <c r="K50" i="15" s="1"/>
  <c r="L42" i="2"/>
  <c r="K49" i="15" s="1"/>
  <c r="L41" i="2"/>
  <c r="K48" i="15" s="1"/>
  <c r="L40" i="2"/>
  <c r="K47" i="15" s="1"/>
  <c r="L39" i="2"/>
  <c r="K46" i="15" s="1"/>
  <c r="L38" i="2"/>
  <c r="K45" i="15" s="1"/>
  <c r="L37" i="2"/>
  <c r="K44" i="15" s="1"/>
  <c r="L36" i="2"/>
  <c r="K43" i="15" s="1"/>
  <c r="L35" i="2"/>
  <c r="K42" i="15" s="1"/>
  <c r="L34" i="2"/>
  <c r="K41" i="15" s="1"/>
  <c r="L33" i="2"/>
  <c r="K40" i="15" s="1"/>
  <c r="L32" i="2"/>
  <c r="K39" i="15" s="1"/>
  <c r="L31" i="2"/>
  <c r="K38" i="15" s="1"/>
  <c r="L30" i="2"/>
  <c r="K37" i="15" s="1"/>
  <c r="L29" i="2"/>
  <c r="K36" i="15" s="1"/>
  <c r="L28" i="2"/>
  <c r="K35" i="15" s="1"/>
  <c r="L27" i="2"/>
  <c r="K34" i="15" s="1"/>
  <c r="L26" i="2"/>
  <c r="K33" i="15" s="1"/>
  <c r="L25" i="2"/>
  <c r="K32" i="15" s="1"/>
  <c r="L24" i="2"/>
  <c r="K31" i="15" s="1"/>
  <c r="L23" i="2"/>
  <c r="K30" i="15" s="1"/>
  <c r="L22" i="2"/>
  <c r="K29" i="15" s="1"/>
  <c r="L21" i="2"/>
  <c r="K28" i="15" s="1"/>
  <c r="L20" i="2"/>
  <c r="K27" i="15" s="1"/>
  <c r="L19" i="2"/>
  <c r="K26" i="15" s="1"/>
  <c r="L18" i="2"/>
  <c r="K25" i="15" s="1"/>
  <c r="L17" i="2"/>
  <c r="K24" i="15" s="1"/>
  <c r="L16" i="2"/>
  <c r="K23" i="15" s="1"/>
  <c r="L15" i="2"/>
  <c r="K22" i="15" s="1"/>
  <c r="L14" i="2"/>
  <c r="K21" i="15" s="1"/>
  <c r="L13" i="2"/>
  <c r="K20" i="15" s="1"/>
  <c r="L12" i="2"/>
  <c r="K19" i="15" s="1"/>
  <c r="L11" i="2"/>
  <c r="K18" i="15" s="1"/>
  <c r="L8" i="2"/>
  <c r="K15" i="15" s="1"/>
  <c r="L7" i="2"/>
  <c r="K14" i="15" s="1"/>
  <c r="L6" i="2"/>
  <c r="K13" i="15" s="1"/>
  <c r="L5" i="2"/>
  <c r="K12" i="15" s="1"/>
  <c r="L4" i="2"/>
  <c r="K11" i="15" s="1"/>
  <c r="L3" i="2"/>
  <c r="K10" i="15" s="1"/>
  <c r="L2" i="2"/>
  <c r="K9" i="15" s="1"/>
  <c r="J51" i="2"/>
  <c r="J58" i="15" s="1"/>
  <c r="J50" i="2"/>
  <c r="J57" i="15" s="1"/>
  <c r="J49" i="2"/>
  <c r="J56" i="15" s="1"/>
  <c r="J48" i="2"/>
  <c r="J55" i="15" s="1"/>
  <c r="J47" i="2"/>
  <c r="J54" i="15" s="1"/>
  <c r="J46" i="2"/>
  <c r="J53" i="15" s="1"/>
  <c r="J45" i="2"/>
  <c r="J52" i="15" s="1"/>
  <c r="J44" i="2"/>
  <c r="J51" i="15" s="1"/>
  <c r="J43" i="2"/>
  <c r="J50" i="15" s="1"/>
  <c r="J42" i="2"/>
  <c r="J49" i="15" s="1"/>
  <c r="J41" i="2"/>
  <c r="J48" i="15" s="1"/>
  <c r="J40" i="2"/>
  <c r="J47" i="15" s="1"/>
  <c r="J39" i="2"/>
  <c r="J46" i="15" s="1"/>
  <c r="J38" i="2"/>
  <c r="J45" i="15" s="1"/>
  <c r="J37" i="2"/>
  <c r="J44" i="15" s="1"/>
  <c r="J36" i="2"/>
  <c r="J43" i="15" s="1"/>
  <c r="J35" i="2"/>
  <c r="J42" i="15" s="1"/>
  <c r="J34" i="2"/>
  <c r="J41" i="15" s="1"/>
  <c r="J33" i="2"/>
  <c r="J40" i="15" s="1"/>
  <c r="J32" i="2"/>
  <c r="J39" i="15" s="1"/>
  <c r="J31" i="2"/>
  <c r="J38" i="15" s="1"/>
  <c r="J30" i="2"/>
  <c r="J37" i="15" s="1"/>
  <c r="J29" i="2"/>
  <c r="J36" i="15" s="1"/>
  <c r="J28" i="2"/>
  <c r="J35" i="15" s="1"/>
  <c r="J27" i="2"/>
  <c r="J34" i="15" s="1"/>
  <c r="J26" i="2"/>
  <c r="J33" i="15" s="1"/>
  <c r="J25" i="2"/>
  <c r="J32" i="15" s="1"/>
  <c r="J24" i="2"/>
  <c r="J31" i="15" s="1"/>
  <c r="J23" i="2"/>
  <c r="J30" i="15" s="1"/>
  <c r="J22" i="2"/>
  <c r="J29" i="15" s="1"/>
  <c r="J21" i="2"/>
  <c r="J28" i="15" s="1"/>
  <c r="J20" i="2"/>
  <c r="J27" i="15" s="1"/>
  <c r="J19" i="2"/>
  <c r="J26" i="15" s="1"/>
  <c r="J18" i="2"/>
  <c r="J25" i="15" s="1"/>
  <c r="J17" i="2"/>
  <c r="J24" i="15" s="1"/>
  <c r="J16" i="2"/>
  <c r="J23" i="15" s="1"/>
  <c r="J15" i="2"/>
  <c r="J22" i="15" s="1"/>
  <c r="J14" i="2"/>
  <c r="J21" i="15" s="1"/>
  <c r="J13" i="2"/>
  <c r="J20" i="15" s="1"/>
  <c r="J12" i="2"/>
  <c r="J19" i="15" s="1"/>
  <c r="J11" i="2"/>
  <c r="J18" i="15" s="1"/>
  <c r="J8" i="2"/>
  <c r="J15" i="15" s="1"/>
  <c r="J7" i="2"/>
  <c r="J14" i="15" s="1"/>
  <c r="J6" i="2"/>
  <c r="J13" i="15" s="1"/>
  <c r="J5" i="2"/>
  <c r="J12" i="15" s="1"/>
  <c r="J4" i="2"/>
  <c r="J11" i="15" s="1"/>
  <c r="J3" i="2"/>
  <c r="J10" i="15" s="1"/>
  <c r="J2" i="2"/>
  <c r="J9" i="15" s="1"/>
  <c r="J3" i="3"/>
  <c r="J4" i="3"/>
  <c r="J5" i="3"/>
  <c r="J6" i="3"/>
  <c r="J7" i="3"/>
  <c r="J8" i="3"/>
  <c r="J9" i="3"/>
  <c r="J10" i="3"/>
  <c r="J11" i="3"/>
  <c r="J12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2" i="3"/>
  <c r="O3" i="3"/>
  <c r="O4" i="3"/>
  <c r="O5" i="3"/>
  <c r="O6" i="3"/>
  <c r="O7" i="3"/>
  <c r="O8" i="3"/>
  <c r="O9" i="3"/>
  <c r="O10" i="3"/>
  <c r="O11" i="3"/>
  <c r="O12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2" i="3"/>
  <c r="K3" i="3"/>
  <c r="K4" i="3"/>
  <c r="K5" i="3"/>
  <c r="K6" i="3"/>
  <c r="K7" i="3"/>
  <c r="K8" i="3"/>
  <c r="K9" i="3"/>
  <c r="K10" i="3"/>
  <c r="K11" i="3"/>
  <c r="K12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2" i="3"/>
  <c r="L3" i="3"/>
  <c r="L4" i="3"/>
  <c r="L5" i="3"/>
  <c r="L6" i="3"/>
  <c r="L7" i="3"/>
  <c r="L8" i="3"/>
  <c r="L9" i="3"/>
  <c r="L10" i="3"/>
  <c r="L11" i="3"/>
  <c r="L12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2" i="3"/>
  <c r="M3" i="3"/>
  <c r="M4" i="3"/>
  <c r="M5" i="3"/>
  <c r="M6" i="3"/>
  <c r="M7" i="3"/>
  <c r="M8" i="3"/>
  <c r="M9" i="3"/>
  <c r="M10" i="3"/>
  <c r="M11" i="3"/>
  <c r="M12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2" i="3"/>
  <c r="N3" i="3"/>
  <c r="N4" i="3"/>
  <c r="N5" i="3"/>
  <c r="N6" i="3"/>
  <c r="N7" i="3"/>
  <c r="N8" i="3"/>
  <c r="N9" i="3"/>
  <c r="N10" i="3"/>
  <c r="N11" i="3"/>
  <c r="N12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2" i="3"/>
  <c r="U51" i="3"/>
  <c r="U50" i="3"/>
  <c r="U49" i="3"/>
  <c r="U48" i="3"/>
  <c r="U47" i="3"/>
  <c r="U46" i="3"/>
  <c r="U45" i="3"/>
  <c r="U44" i="3"/>
  <c r="U43" i="3"/>
  <c r="U42" i="3"/>
  <c r="U41" i="3"/>
  <c r="U40" i="3"/>
  <c r="U39" i="3"/>
  <c r="U38" i="3"/>
  <c r="U37" i="3"/>
  <c r="U36" i="3"/>
  <c r="U35" i="3"/>
  <c r="U34" i="3"/>
  <c r="U33" i="3"/>
  <c r="U32" i="3"/>
  <c r="U31" i="3"/>
  <c r="U30" i="3"/>
  <c r="U29" i="3"/>
  <c r="U28" i="3"/>
  <c r="U27" i="3"/>
  <c r="U26" i="3"/>
  <c r="U25" i="3"/>
  <c r="U24" i="3"/>
  <c r="U23" i="3"/>
  <c r="U22" i="3"/>
  <c r="U21" i="3"/>
  <c r="U20" i="3"/>
  <c r="U19" i="3"/>
  <c r="U18" i="3"/>
  <c r="U17" i="3"/>
  <c r="U16" i="3"/>
  <c r="U15" i="3"/>
  <c r="U12" i="3"/>
  <c r="U11" i="3"/>
  <c r="U10" i="3"/>
  <c r="U9" i="3"/>
  <c r="U8" i="3"/>
  <c r="U7" i="3"/>
  <c r="U6" i="3"/>
  <c r="U5" i="3"/>
  <c r="U4" i="3"/>
  <c r="U3" i="3"/>
  <c r="U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2" i="3"/>
  <c r="P11" i="3"/>
  <c r="P10" i="3"/>
  <c r="P9" i="3"/>
  <c r="P8" i="3"/>
  <c r="P7" i="3"/>
  <c r="P6" i="3"/>
  <c r="P5" i="3"/>
  <c r="P4" i="3"/>
  <c r="P3" i="3"/>
  <c r="T51" i="3"/>
  <c r="S51" i="3"/>
  <c r="T50" i="3"/>
  <c r="S50" i="3"/>
  <c r="T49" i="3"/>
  <c r="S49" i="3"/>
  <c r="T48" i="3"/>
  <c r="S48" i="3"/>
  <c r="T47" i="3"/>
  <c r="S47" i="3"/>
  <c r="T46" i="3"/>
  <c r="S46" i="3"/>
  <c r="T45" i="3"/>
  <c r="S45" i="3"/>
  <c r="T44" i="3"/>
  <c r="S44" i="3"/>
  <c r="T43" i="3"/>
  <c r="S43" i="3"/>
  <c r="T42" i="3"/>
  <c r="S42" i="3"/>
  <c r="T41" i="3"/>
  <c r="S41" i="3"/>
  <c r="T40" i="3"/>
  <c r="S40" i="3"/>
  <c r="T39" i="3"/>
  <c r="S39" i="3"/>
  <c r="T38" i="3"/>
  <c r="S38" i="3"/>
  <c r="T37" i="3"/>
  <c r="S37" i="3"/>
  <c r="T36" i="3"/>
  <c r="S36" i="3"/>
  <c r="T35" i="3"/>
  <c r="S35" i="3"/>
  <c r="T34" i="3"/>
  <c r="S34" i="3"/>
  <c r="T33" i="3"/>
  <c r="S33" i="3"/>
  <c r="T32" i="3"/>
  <c r="S32" i="3"/>
  <c r="T31" i="3"/>
  <c r="S31" i="3"/>
  <c r="T30" i="3"/>
  <c r="S30" i="3"/>
  <c r="T29" i="3"/>
  <c r="S29" i="3"/>
  <c r="T28" i="3"/>
  <c r="S28" i="3"/>
  <c r="T27" i="3"/>
  <c r="S27" i="3"/>
  <c r="T26" i="3"/>
  <c r="S26" i="3"/>
  <c r="T25" i="3"/>
  <c r="S25" i="3"/>
  <c r="T24" i="3"/>
  <c r="S24" i="3"/>
  <c r="T23" i="3"/>
  <c r="S23" i="3"/>
  <c r="T22" i="3"/>
  <c r="S22" i="3"/>
  <c r="T21" i="3"/>
  <c r="S21" i="3"/>
  <c r="T20" i="3"/>
  <c r="S20" i="3"/>
  <c r="T19" i="3"/>
  <c r="S19" i="3"/>
  <c r="T18" i="3"/>
  <c r="S18" i="3"/>
  <c r="T17" i="3"/>
  <c r="S17" i="3"/>
  <c r="T16" i="3"/>
  <c r="S16" i="3"/>
  <c r="T15" i="3"/>
  <c r="S15" i="3"/>
  <c r="T12" i="3"/>
  <c r="S12" i="3"/>
  <c r="T11" i="3"/>
  <c r="S11" i="3"/>
  <c r="T10" i="3"/>
  <c r="S10" i="3"/>
  <c r="T9" i="3"/>
  <c r="S9" i="3"/>
  <c r="T8" i="3"/>
  <c r="S8" i="3"/>
  <c r="T7" i="3"/>
  <c r="S7" i="3"/>
  <c r="T6" i="3"/>
  <c r="S6" i="3"/>
  <c r="T5" i="3"/>
  <c r="S5" i="3"/>
  <c r="T4" i="3"/>
  <c r="S4" i="3"/>
  <c r="T3" i="3"/>
  <c r="S3" i="3"/>
  <c r="T2" i="3"/>
  <c r="S2" i="3"/>
  <c r="G2" i="3"/>
  <c r="M9" i="15" s="1"/>
  <c r="P2" i="2"/>
  <c r="G9" i="15" s="1"/>
  <c r="P2" i="3"/>
  <c r="B2" i="2"/>
  <c r="B9" i="15" s="1"/>
  <c r="A9" i="15" s="1"/>
  <c r="Q51" i="3"/>
  <c r="L58" i="15" s="1"/>
  <c r="Q50" i="3"/>
  <c r="L57" i="15" s="1"/>
  <c r="Q49" i="3"/>
  <c r="L56" i="15" s="1"/>
  <c r="Q48" i="3"/>
  <c r="L55" i="15" s="1"/>
  <c r="Q47" i="3"/>
  <c r="L54" i="15" s="1"/>
  <c r="Q46" i="3"/>
  <c r="L53" i="15" s="1"/>
  <c r="Q45" i="3"/>
  <c r="L52" i="15" s="1"/>
  <c r="Q44" i="3"/>
  <c r="L51" i="15" s="1"/>
  <c r="Q43" i="3"/>
  <c r="L50" i="15" s="1"/>
  <c r="Q42" i="3"/>
  <c r="L49" i="15" s="1"/>
  <c r="Q41" i="3"/>
  <c r="L48" i="15" s="1"/>
  <c r="Q40" i="3"/>
  <c r="L47" i="15" s="1"/>
  <c r="Q39" i="3"/>
  <c r="L46" i="15" s="1"/>
  <c r="Q38" i="3"/>
  <c r="L45" i="15" s="1"/>
  <c r="Q37" i="3"/>
  <c r="L44" i="15" s="1"/>
  <c r="Q36" i="3"/>
  <c r="L43" i="15" s="1"/>
  <c r="Q35" i="3"/>
  <c r="L42" i="15" s="1"/>
  <c r="Q34" i="3"/>
  <c r="L41" i="15" s="1"/>
  <c r="Q33" i="3"/>
  <c r="L40" i="15" s="1"/>
  <c r="Q32" i="3"/>
  <c r="L39" i="15" s="1"/>
  <c r="Q31" i="3"/>
  <c r="L38" i="15" s="1"/>
  <c r="Q30" i="3"/>
  <c r="L37" i="15" s="1"/>
  <c r="Q29" i="3"/>
  <c r="L36" i="15" s="1"/>
  <c r="Q28" i="3"/>
  <c r="L35" i="15" s="1"/>
  <c r="Q27" i="3"/>
  <c r="L34" i="15" s="1"/>
  <c r="Q26" i="3"/>
  <c r="L33" i="15" s="1"/>
  <c r="Q25" i="3"/>
  <c r="L32" i="15" s="1"/>
  <c r="Q24" i="3"/>
  <c r="L31" i="15" s="1"/>
  <c r="Q23" i="3"/>
  <c r="L30" i="15" s="1"/>
  <c r="Q22" i="3"/>
  <c r="L29" i="15" s="1"/>
  <c r="Q21" i="3"/>
  <c r="L28" i="15" s="1"/>
  <c r="Q20" i="3"/>
  <c r="L27" i="15" s="1"/>
  <c r="Q19" i="3"/>
  <c r="L26" i="15" s="1"/>
  <c r="Q18" i="3"/>
  <c r="L25" i="15" s="1"/>
  <c r="Q17" i="3"/>
  <c r="L24" i="15" s="1"/>
  <c r="Q16" i="3"/>
  <c r="L23" i="15" s="1"/>
  <c r="Q15" i="3"/>
  <c r="L22" i="15" s="1"/>
  <c r="Q12" i="3"/>
  <c r="L19" i="15" s="1"/>
  <c r="Q11" i="3"/>
  <c r="L18" i="15" s="1"/>
  <c r="Q10" i="3"/>
  <c r="L17" i="15" s="1"/>
  <c r="Q9" i="3"/>
  <c r="L16" i="15" s="1"/>
  <c r="Q8" i="3"/>
  <c r="L15" i="15" s="1"/>
  <c r="Q7" i="3"/>
  <c r="L14" i="15" s="1"/>
  <c r="Q6" i="3"/>
  <c r="L13" i="15" s="1"/>
  <c r="Q5" i="3"/>
  <c r="L12" i="15" s="1"/>
  <c r="Q4" i="3"/>
  <c r="L11" i="15" s="1"/>
  <c r="Q3" i="3"/>
  <c r="L10" i="15" s="1"/>
  <c r="Q2" i="3"/>
  <c r="L9" i="15" s="1"/>
  <c r="F51" i="3"/>
  <c r="O58" i="15" s="1"/>
  <c r="F50" i="3"/>
  <c r="O57" i="15" s="1"/>
  <c r="F49" i="3"/>
  <c r="O56" i="15" s="1"/>
  <c r="F48" i="3"/>
  <c r="O55" i="15" s="1"/>
  <c r="F47" i="3"/>
  <c r="O54" i="15" s="1"/>
  <c r="F46" i="3"/>
  <c r="O53" i="15" s="1"/>
  <c r="F45" i="3"/>
  <c r="O52" i="15" s="1"/>
  <c r="F44" i="3"/>
  <c r="O51" i="15" s="1"/>
  <c r="F43" i="3"/>
  <c r="O50" i="15" s="1"/>
  <c r="F42" i="3"/>
  <c r="O49" i="15" s="1"/>
  <c r="F41" i="3"/>
  <c r="O48" i="15" s="1"/>
  <c r="F40" i="3"/>
  <c r="O47" i="15" s="1"/>
  <c r="F39" i="3"/>
  <c r="O46" i="15" s="1"/>
  <c r="F38" i="3"/>
  <c r="O45" i="15" s="1"/>
  <c r="F37" i="3"/>
  <c r="O44" i="15" s="1"/>
  <c r="F36" i="3"/>
  <c r="O43" i="15" s="1"/>
  <c r="F35" i="3"/>
  <c r="O42" i="15" s="1"/>
  <c r="F34" i="3"/>
  <c r="O41" i="15" s="1"/>
  <c r="F33" i="3"/>
  <c r="O40" i="15" s="1"/>
  <c r="F32" i="3"/>
  <c r="O39" i="15" s="1"/>
  <c r="F31" i="3"/>
  <c r="O38" i="15" s="1"/>
  <c r="F30" i="3"/>
  <c r="O37" i="15" s="1"/>
  <c r="F29" i="3"/>
  <c r="O36" i="15" s="1"/>
  <c r="F28" i="3"/>
  <c r="O35" i="15" s="1"/>
  <c r="F27" i="3"/>
  <c r="O34" i="15" s="1"/>
  <c r="F26" i="3"/>
  <c r="O33" i="15" s="1"/>
  <c r="F25" i="3"/>
  <c r="O32" i="15" s="1"/>
  <c r="F24" i="3"/>
  <c r="O31" i="15" s="1"/>
  <c r="F23" i="3"/>
  <c r="O30" i="15" s="1"/>
  <c r="F22" i="3"/>
  <c r="O29" i="15" s="1"/>
  <c r="F21" i="3"/>
  <c r="O28" i="15" s="1"/>
  <c r="F20" i="3"/>
  <c r="O27" i="15" s="1"/>
  <c r="F19" i="3"/>
  <c r="O26" i="15" s="1"/>
  <c r="F18" i="3"/>
  <c r="O25" i="15" s="1"/>
  <c r="F17" i="3"/>
  <c r="O24" i="15" s="1"/>
  <c r="F16" i="3"/>
  <c r="O23" i="15" s="1"/>
  <c r="F15" i="3"/>
  <c r="O22" i="15" s="1"/>
  <c r="F12" i="3"/>
  <c r="O19" i="15" s="1"/>
  <c r="F11" i="3"/>
  <c r="O18" i="15" s="1"/>
  <c r="F10" i="3"/>
  <c r="O17" i="15" s="1"/>
  <c r="F9" i="3"/>
  <c r="O16" i="15" s="1"/>
  <c r="F8" i="3"/>
  <c r="O15" i="15" s="1"/>
  <c r="F7" i="3"/>
  <c r="O14" i="15" s="1"/>
  <c r="F6" i="3"/>
  <c r="O13" i="15" s="1"/>
  <c r="F5" i="3"/>
  <c r="O12" i="15" s="1"/>
  <c r="F4" i="3"/>
  <c r="O11" i="15" s="1"/>
  <c r="F3" i="3"/>
  <c r="O10" i="15" s="1"/>
  <c r="F2" i="3"/>
  <c r="O9" i="15" s="1"/>
  <c r="H51" i="3"/>
  <c r="G51" i="3"/>
  <c r="M58" i="15" s="1"/>
  <c r="H50" i="3"/>
  <c r="G50" i="3"/>
  <c r="M57" i="15" s="1"/>
  <c r="H49" i="3"/>
  <c r="G49" i="3"/>
  <c r="M56" i="15" s="1"/>
  <c r="H48" i="3"/>
  <c r="G48" i="3"/>
  <c r="M55" i="15" s="1"/>
  <c r="H47" i="3"/>
  <c r="G47" i="3"/>
  <c r="M54" i="15" s="1"/>
  <c r="H46" i="3"/>
  <c r="G46" i="3"/>
  <c r="M53" i="15" s="1"/>
  <c r="H45" i="3"/>
  <c r="G45" i="3"/>
  <c r="M52" i="15" s="1"/>
  <c r="H44" i="3"/>
  <c r="G44" i="3"/>
  <c r="M51" i="15" s="1"/>
  <c r="H43" i="3"/>
  <c r="G43" i="3"/>
  <c r="M50" i="15" s="1"/>
  <c r="H42" i="3"/>
  <c r="G42" i="3"/>
  <c r="M49" i="15" s="1"/>
  <c r="H41" i="3"/>
  <c r="G41" i="3"/>
  <c r="M48" i="15" s="1"/>
  <c r="H40" i="3"/>
  <c r="G40" i="3"/>
  <c r="M47" i="15" s="1"/>
  <c r="H39" i="3"/>
  <c r="G39" i="3"/>
  <c r="M46" i="15" s="1"/>
  <c r="H38" i="3"/>
  <c r="G38" i="3"/>
  <c r="M45" i="15" s="1"/>
  <c r="H37" i="3"/>
  <c r="G37" i="3"/>
  <c r="M44" i="15" s="1"/>
  <c r="H36" i="3"/>
  <c r="G36" i="3"/>
  <c r="M43" i="15" s="1"/>
  <c r="H35" i="3"/>
  <c r="G35" i="3"/>
  <c r="M42" i="15" s="1"/>
  <c r="H34" i="3"/>
  <c r="G34" i="3"/>
  <c r="M41" i="15" s="1"/>
  <c r="H33" i="3"/>
  <c r="G33" i="3"/>
  <c r="M40" i="15" s="1"/>
  <c r="H32" i="3"/>
  <c r="G32" i="3"/>
  <c r="M39" i="15" s="1"/>
  <c r="H31" i="3"/>
  <c r="G31" i="3"/>
  <c r="M38" i="15" s="1"/>
  <c r="H30" i="3"/>
  <c r="G30" i="3"/>
  <c r="M37" i="15" s="1"/>
  <c r="H29" i="3"/>
  <c r="G29" i="3"/>
  <c r="M36" i="15" s="1"/>
  <c r="H28" i="3"/>
  <c r="G28" i="3"/>
  <c r="M35" i="15" s="1"/>
  <c r="H27" i="3"/>
  <c r="G27" i="3"/>
  <c r="M34" i="15" s="1"/>
  <c r="H26" i="3"/>
  <c r="G26" i="3"/>
  <c r="M33" i="15" s="1"/>
  <c r="H25" i="3"/>
  <c r="G25" i="3"/>
  <c r="M32" i="15" s="1"/>
  <c r="H24" i="3"/>
  <c r="G24" i="3"/>
  <c r="M31" i="15" s="1"/>
  <c r="H23" i="3"/>
  <c r="G23" i="3"/>
  <c r="M30" i="15" s="1"/>
  <c r="H22" i="3"/>
  <c r="G22" i="3"/>
  <c r="M29" i="15" s="1"/>
  <c r="H21" i="3"/>
  <c r="G21" i="3"/>
  <c r="M28" i="15" s="1"/>
  <c r="H20" i="3"/>
  <c r="G20" i="3"/>
  <c r="M27" i="15" s="1"/>
  <c r="H19" i="3"/>
  <c r="G19" i="3"/>
  <c r="M26" i="15" s="1"/>
  <c r="H18" i="3"/>
  <c r="G18" i="3"/>
  <c r="M25" i="15" s="1"/>
  <c r="H17" i="3"/>
  <c r="G17" i="3"/>
  <c r="M24" i="15" s="1"/>
  <c r="H16" i="3"/>
  <c r="G16" i="3"/>
  <c r="M23" i="15" s="1"/>
  <c r="H15" i="3"/>
  <c r="G15" i="3"/>
  <c r="M22" i="15" s="1"/>
  <c r="H12" i="3"/>
  <c r="G12" i="3"/>
  <c r="M19" i="15" s="1"/>
  <c r="H11" i="3"/>
  <c r="G11" i="3"/>
  <c r="M18" i="15" s="1"/>
  <c r="H10" i="3"/>
  <c r="G10" i="3"/>
  <c r="M17" i="15" s="1"/>
  <c r="H9" i="3"/>
  <c r="G9" i="3"/>
  <c r="M16" i="15" s="1"/>
  <c r="H8" i="3"/>
  <c r="G8" i="3"/>
  <c r="M15" i="15" s="1"/>
  <c r="H7" i="3"/>
  <c r="G7" i="3"/>
  <c r="M14" i="15" s="1"/>
  <c r="H6" i="3"/>
  <c r="G6" i="3"/>
  <c r="M13" i="15" s="1"/>
  <c r="H5" i="3"/>
  <c r="G5" i="3"/>
  <c r="M12" i="15" s="1"/>
  <c r="H4" i="3"/>
  <c r="G4" i="3"/>
  <c r="M11" i="15" s="1"/>
  <c r="H3" i="3"/>
  <c r="G3" i="3"/>
  <c r="M10" i="15" s="1"/>
  <c r="H2" i="3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8" i="2"/>
  <c r="Q7" i="2"/>
  <c r="L52" i="10"/>
  <c r="D39" i="2" s="1"/>
  <c r="F46" i="15" s="1"/>
  <c r="L53" i="10"/>
  <c r="D40" i="2" s="1"/>
  <c r="F47" i="15" s="1"/>
  <c r="L54" i="10"/>
  <c r="D41" i="2" s="1"/>
  <c r="F48" i="15" s="1"/>
  <c r="L55" i="10"/>
  <c r="D42" i="2" s="1"/>
  <c r="F49" i="15" s="1"/>
  <c r="L56" i="10"/>
  <c r="D43" i="2" s="1"/>
  <c r="F50" i="15" s="1"/>
  <c r="L57" i="10"/>
  <c r="D44" i="2" s="1"/>
  <c r="F51" i="15" s="1"/>
  <c r="L58" i="10"/>
  <c r="D45" i="2" s="1"/>
  <c r="F52" i="15" s="1"/>
  <c r="L59" i="10"/>
  <c r="D46" i="2" s="1"/>
  <c r="F53" i="15" s="1"/>
  <c r="L60" i="10"/>
  <c r="D47" i="2" s="1"/>
  <c r="F54" i="15" s="1"/>
  <c r="L61" i="10"/>
  <c r="D48" i="2" s="1"/>
  <c r="F55" i="15" s="1"/>
  <c r="A26" i="2"/>
  <c r="Y26" i="2" s="1"/>
  <c r="Z26" i="2" s="1"/>
  <c r="B26" i="2"/>
  <c r="B33" i="15" s="1"/>
  <c r="A33" i="15" s="1"/>
  <c r="C26" i="2"/>
  <c r="D33" i="15" s="1"/>
  <c r="E26" i="2"/>
  <c r="E33" i="15" s="1"/>
  <c r="G26" i="2"/>
  <c r="H33" i="15" s="1"/>
  <c r="R26" i="2"/>
  <c r="A27" i="2"/>
  <c r="D27" i="3" s="1"/>
  <c r="B27" i="2"/>
  <c r="B34" i="15" s="1"/>
  <c r="A34" i="15" s="1"/>
  <c r="C27" i="2"/>
  <c r="D34" i="15" s="1"/>
  <c r="E27" i="2"/>
  <c r="E34" i="15" s="1"/>
  <c r="G27" i="2"/>
  <c r="H34" i="15" s="1"/>
  <c r="R27" i="2"/>
  <c r="A28" i="2"/>
  <c r="C35" i="15" s="1"/>
  <c r="B28" i="2"/>
  <c r="B35" i="15" s="1"/>
  <c r="A35" i="15" s="1"/>
  <c r="C28" i="2"/>
  <c r="D35" i="15" s="1"/>
  <c r="E28" i="2"/>
  <c r="E35" i="15" s="1"/>
  <c r="G28" i="2"/>
  <c r="H35" i="15" s="1"/>
  <c r="R28" i="2"/>
  <c r="A29" i="2"/>
  <c r="D29" i="3" s="1"/>
  <c r="B29" i="2"/>
  <c r="B36" i="15" s="1"/>
  <c r="A36" i="15" s="1"/>
  <c r="C29" i="2"/>
  <c r="D36" i="15" s="1"/>
  <c r="E29" i="2"/>
  <c r="E36" i="15" s="1"/>
  <c r="G29" i="2"/>
  <c r="H36" i="15" s="1"/>
  <c r="R29" i="2"/>
  <c r="A30" i="2"/>
  <c r="Y30" i="2" s="1"/>
  <c r="Z30" i="2" s="1"/>
  <c r="B30" i="2"/>
  <c r="B37" i="15" s="1"/>
  <c r="A37" i="15" s="1"/>
  <c r="C30" i="2"/>
  <c r="D37" i="15" s="1"/>
  <c r="E30" i="2"/>
  <c r="E37" i="15" s="1"/>
  <c r="G30" i="2"/>
  <c r="H37" i="15" s="1"/>
  <c r="R30" i="2"/>
  <c r="A31" i="2"/>
  <c r="C38" i="15" s="1"/>
  <c r="B31" i="2"/>
  <c r="B38" i="15" s="1"/>
  <c r="A38" i="15" s="1"/>
  <c r="C31" i="2"/>
  <c r="D38" i="15" s="1"/>
  <c r="E31" i="2"/>
  <c r="E38" i="15" s="1"/>
  <c r="G31" i="2"/>
  <c r="H38" i="15" s="1"/>
  <c r="R31" i="2"/>
  <c r="A32" i="2"/>
  <c r="C39" i="15" s="1"/>
  <c r="B32" i="2"/>
  <c r="B39" i="15" s="1"/>
  <c r="A39" i="15" s="1"/>
  <c r="C32" i="2"/>
  <c r="D39" i="15" s="1"/>
  <c r="E32" i="2"/>
  <c r="E39" i="15" s="1"/>
  <c r="G32" i="2"/>
  <c r="H39" i="15" s="1"/>
  <c r="R32" i="2"/>
  <c r="A33" i="2"/>
  <c r="X33" i="2" s="1"/>
  <c r="B33" i="2"/>
  <c r="B40" i="15" s="1"/>
  <c r="A40" i="15" s="1"/>
  <c r="C33" i="2"/>
  <c r="D40" i="15" s="1"/>
  <c r="E33" i="2"/>
  <c r="E40" i="15" s="1"/>
  <c r="G33" i="2"/>
  <c r="H40" i="15" s="1"/>
  <c r="R33" i="2"/>
  <c r="A34" i="2"/>
  <c r="B34" i="2"/>
  <c r="B41" i="15" s="1"/>
  <c r="A41" i="15" s="1"/>
  <c r="C34" i="2"/>
  <c r="D41" i="15" s="1"/>
  <c r="E34" i="2"/>
  <c r="E41" i="15" s="1"/>
  <c r="G34" i="2"/>
  <c r="H41" i="15" s="1"/>
  <c r="R34" i="2"/>
  <c r="A35" i="2"/>
  <c r="D35" i="3" s="1"/>
  <c r="C35" i="3" s="1"/>
  <c r="B35" i="2"/>
  <c r="B42" i="15" s="1"/>
  <c r="A42" i="15" s="1"/>
  <c r="C35" i="2"/>
  <c r="D42" i="15" s="1"/>
  <c r="E35" i="2"/>
  <c r="E42" i="15" s="1"/>
  <c r="G35" i="2"/>
  <c r="H42" i="15" s="1"/>
  <c r="R35" i="2"/>
  <c r="A36" i="2"/>
  <c r="X36" i="2" s="1"/>
  <c r="B36" i="2"/>
  <c r="B43" i="15" s="1"/>
  <c r="A43" i="15" s="1"/>
  <c r="C36" i="2"/>
  <c r="D43" i="15" s="1"/>
  <c r="E36" i="2"/>
  <c r="E43" i="15" s="1"/>
  <c r="G36" i="2"/>
  <c r="H43" i="15" s="1"/>
  <c r="R36" i="2"/>
  <c r="A37" i="2"/>
  <c r="C44" i="15" s="1"/>
  <c r="B37" i="2"/>
  <c r="B44" i="15" s="1"/>
  <c r="A44" i="15" s="1"/>
  <c r="C37" i="2"/>
  <c r="D44" i="15" s="1"/>
  <c r="E37" i="2"/>
  <c r="E44" i="15" s="1"/>
  <c r="G37" i="2"/>
  <c r="H44" i="15" s="1"/>
  <c r="R37" i="2"/>
  <c r="A38" i="2"/>
  <c r="D38" i="3" s="1"/>
  <c r="E38" i="3" s="1"/>
  <c r="B38" i="2"/>
  <c r="B45" i="15" s="1"/>
  <c r="A45" i="15" s="1"/>
  <c r="C38" i="2"/>
  <c r="D45" i="15" s="1"/>
  <c r="E38" i="2"/>
  <c r="E45" i="15" s="1"/>
  <c r="G38" i="2"/>
  <c r="H45" i="15" s="1"/>
  <c r="R38" i="2"/>
  <c r="A39" i="2"/>
  <c r="D39" i="3" s="1"/>
  <c r="B39" i="2"/>
  <c r="B46" i="15" s="1"/>
  <c r="A46" i="15" s="1"/>
  <c r="C39" i="2"/>
  <c r="D46" i="15" s="1"/>
  <c r="E39" i="2"/>
  <c r="E46" i="15" s="1"/>
  <c r="G39" i="2"/>
  <c r="H46" i="15" s="1"/>
  <c r="R39" i="2"/>
  <c r="A40" i="2"/>
  <c r="D40" i="3" s="1"/>
  <c r="B40" i="2"/>
  <c r="B47" i="15" s="1"/>
  <c r="A47" i="15" s="1"/>
  <c r="C40" i="2"/>
  <c r="D47" i="15" s="1"/>
  <c r="E40" i="2"/>
  <c r="E47" i="15" s="1"/>
  <c r="G40" i="2"/>
  <c r="H47" i="15" s="1"/>
  <c r="R40" i="2"/>
  <c r="A41" i="2"/>
  <c r="X41" i="2" s="1"/>
  <c r="B41" i="2"/>
  <c r="B48" i="15" s="1"/>
  <c r="A48" i="15" s="1"/>
  <c r="C41" i="2"/>
  <c r="D48" i="15" s="1"/>
  <c r="E41" i="2"/>
  <c r="E48" i="15" s="1"/>
  <c r="G41" i="2"/>
  <c r="H48" i="15" s="1"/>
  <c r="R41" i="2"/>
  <c r="A42" i="2"/>
  <c r="Y42" i="2" s="1"/>
  <c r="Z42" i="2" s="1"/>
  <c r="B42" i="2"/>
  <c r="B49" i="15" s="1"/>
  <c r="A49" i="15" s="1"/>
  <c r="C42" i="2"/>
  <c r="D49" i="15" s="1"/>
  <c r="E42" i="2"/>
  <c r="E49" i="15" s="1"/>
  <c r="G42" i="2"/>
  <c r="H49" i="15" s="1"/>
  <c r="R42" i="2"/>
  <c r="A43" i="2"/>
  <c r="C50" i="15" s="1"/>
  <c r="B43" i="2"/>
  <c r="B50" i="15" s="1"/>
  <c r="A50" i="15" s="1"/>
  <c r="C43" i="2"/>
  <c r="D50" i="15" s="1"/>
  <c r="E43" i="2"/>
  <c r="E50" i="15" s="1"/>
  <c r="G43" i="2"/>
  <c r="H50" i="15" s="1"/>
  <c r="R43" i="2"/>
  <c r="A44" i="2"/>
  <c r="C51" i="15" s="1"/>
  <c r="B44" i="2"/>
  <c r="B51" i="15" s="1"/>
  <c r="A51" i="15" s="1"/>
  <c r="C44" i="2"/>
  <c r="D51" i="15" s="1"/>
  <c r="E44" i="2"/>
  <c r="E51" i="15" s="1"/>
  <c r="G44" i="2"/>
  <c r="H51" i="15" s="1"/>
  <c r="R44" i="2"/>
  <c r="A45" i="2"/>
  <c r="C52" i="15" s="1"/>
  <c r="B45" i="2"/>
  <c r="B52" i="15" s="1"/>
  <c r="A52" i="15" s="1"/>
  <c r="C45" i="2"/>
  <c r="D52" i="15" s="1"/>
  <c r="E45" i="2"/>
  <c r="E52" i="15" s="1"/>
  <c r="G45" i="2"/>
  <c r="H52" i="15" s="1"/>
  <c r="R45" i="2"/>
  <c r="A46" i="2"/>
  <c r="D46" i="3" s="1"/>
  <c r="V46" i="3" s="1"/>
  <c r="B46" i="2"/>
  <c r="B53" i="15" s="1"/>
  <c r="A53" i="15" s="1"/>
  <c r="C46" i="2"/>
  <c r="D53" i="15" s="1"/>
  <c r="E46" i="2"/>
  <c r="E53" i="15" s="1"/>
  <c r="G46" i="2"/>
  <c r="H53" i="15" s="1"/>
  <c r="R46" i="2"/>
  <c r="A47" i="2"/>
  <c r="B47" i="2"/>
  <c r="B54" i="15" s="1"/>
  <c r="A54" i="15" s="1"/>
  <c r="C47" i="2"/>
  <c r="D54" i="15" s="1"/>
  <c r="E47" i="2"/>
  <c r="E54" i="15" s="1"/>
  <c r="G47" i="2"/>
  <c r="H54" i="15" s="1"/>
  <c r="R47" i="2"/>
  <c r="A48" i="2"/>
  <c r="C55" i="15" s="1"/>
  <c r="B48" i="2"/>
  <c r="B55" i="15" s="1"/>
  <c r="A55" i="15" s="1"/>
  <c r="C48" i="2"/>
  <c r="D55" i="15" s="1"/>
  <c r="E48" i="2"/>
  <c r="E55" i="15" s="1"/>
  <c r="G48" i="2"/>
  <c r="H55" i="15" s="1"/>
  <c r="R48" i="2"/>
  <c r="A49" i="2"/>
  <c r="X49" i="2" s="1"/>
  <c r="B49" i="2"/>
  <c r="B56" i="15" s="1"/>
  <c r="A56" i="15" s="1"/>
  <c r="C49" i="2"/>
  <c r="D56" i="15" s="1"/>
  <c r="E49" i="2"/>
  <c r="E56" i="15" s="1"/>
  <c r="G49" i="2"/>
  <c r="H56" i="15" s="1"/>
  <c r="R49" i="2"/>
  <c r="A50" i="2"/>
  <c r="D50" i="3" s="1"/>
  <c r="B50" i="2"/>
  <c r="B57" i="15" s="1"/>
  <c r="A57" i="15" s="1"/>
  <c r="C50" i="2"/>
  <c r="D57" i="15" s="1"/>
  <c r="E50" i="2"/>
  <c r="E57" i="15" s="1"/>
  <c r="G50" i="2"/>
  <c r="H57" i="15" s="1"/>
  <c r="R50" i="2"/>
  <c r="A51" i="2"/>
  <c r="X51" i="2" s="1"/>
  <c r="B51" i="2"/>
  <c r="B58" i="15" s="1"/>
  <c r="A58" i="15" s="1"/>
  <c r="C51" i="2"/>
  <c r="D58" i="15" s="1"/>
  <c r="E51" i="2"/>
  <c r="E58" i="15" s="1"/>
  <c r="G51" i="2"/>
  <c r="H58" i="15" s="1"/>
  <c r="R51" i="2"/>
  <c r="A7" i="2"/>
  <c r="Y7" i="2" s="1"/>
  <c r="Z7" i="2" s="1"/>
  <c r="B7" i="2"/>
  <c r="B14" i="15" s="1"/>
  <c r="A14" i="15" s="1"/>
  <c r="C7" i="2"/>
  <c r="D14" i="15" s="1"/>
  <c r="E7" i="2"/>
  <c r="E14" i="15" s="1"/>
  <c r="G7" i="2"/>
  <c r="H14" i="15" s="1"/>
  <c r="R7" i="2"/>
  <c r="A8" i="2"/>
  <c r="C15" i="15" s="1"/>
  <c r="B8" i="2"/>
  <c r="B15" i="15" s="1"/>
  <c r="A15" i="15" s="1"/>
  <c r="C8" i="2"/>
  <c r="D15" i="15" s="1"/>
  <c r="E8" i="2"/>
  <c r="E15" i="15" s="1"/>
  <c r="G8" i="2"/>
  <c r="H15" i="15" s="1"/>
  <c r="R8" i="2"/>
  <c r="A11" i="2"/>
  <c r="C18" i="15" s="1"/>
  <c r="B11" i="2"/>
  <c r="B18" i="15" s="1"/>
  <c r="A18" i="15" s="1"/>
  <c r="C11" i="2"/>
  <c r="D18" i="15" s="1"/>
  <c r="E11" i="2"/>
  <c r="E18" i="15" s="1"/>
  <c r="G11" i="2"/>
  <c r="H18" i="15" s="1"/>
  <c r="R11" i="2"/>
  <c r="A12" i="2"/>
  <c r="D12" i="3" s="1"/>
  <c r="B12" i="2"/>
  <c r="B19" i="15" s="1"/>
  <c r="A19" i="15" s="1"/>
  <c r="C12" i="2"/>
  <c r="D19" i="15" s="1"/>
  <c r="E12" i="2"/>
  <c r="E19" i="15" s="1"/>
  <c r="G12" i="2"/>
  <c r="H19" i="15" s="1"/>
  <c r="R12" i="2"/>
  <c r="A13" i="2"/>
  <c r="X13" i="2" s="1"/>
  <c r="B13" i="2"/>
  <c r="B20" i="15" s="1"/>
  <c r="A20" i="15" s="1"/>
  <c r="C13" i="2"/>
  <c r="D20" i="15" s="1"/>
  <c r="E13" i="2"/>
  <c r="E20" i="15" s="1"/>
  <c r="G13" i="2"/>
  <c r="H20" i="15" s="1"/>
  <c r="R13" i="2"/>
  <c r="A14" i="2"/>
  <c r="X14" i="2" s="1"/>
  <c r="B14" i="2"/>
  <c r="B21" i="15" s="1"/>
  <c r="A21" i="15" s="1"/>
  <c r="C14" i="2"/>
  <c r="D21" i="15" s="1"/>
  <c r="E14" i="2"/>
  <c r="E21" i="15" s="1"/>
  <c r="G14" i="2"/>
  <c r="H21" i="15" s="1"/>
  <c r="R14" i="2"/>
  <c r="A15" i="2"/>
  <c r="C22" i="15" s="1"/>
  <c r="B15" i="2"/>
  <c r="B22" i="15" s="1"/>
  <c r="A22" i="15" s="1"/>
  <c r="C15" i="2"/>
  <c r="D22" i="15" s="1"/>
  <c r="E15" i="2"/>
  <c r="E22" i="15" s="1"/>
  <c r="G15" i="2"/>
  <c r="H22" i="15" s="1"/>
  <c r="R15" i="2"/>
  <c r="A16" i="2"/>
  <c r="C23" i="15" s="1"/>
  <c r="B16" i="2"/>
  <c r="B23" i="15" s="1"/>
  <c r="A23" i="15" s="1"/>
  <c r="C16" i="2"/>
  <c r="D23" i="15" s="1"/>
  <c r="E16" i="2"/>
  <c r="E23" i="15" s="1"/>
  <c r="G16" i="2"/>
  <c r="H23" i="15" s="1"/>
  <c r="R16" i="2"/>
  <c r="A17" i="2"/>
  <c r="C24" i="15" s="1"/>
  <c r="B17" i="2"/>
  <c r="B24" i="15" s="1"/>
  <c r="A24" i="15" s="1"/>
  <c r="C17" i="2"/>
  <c r="D24" i="15" s="1"/>
  <c r="E17" i="2"/>
  <c r="E24" i="15" s="1"/>
  <c r="G17" i="2"/>
  <c r="H24" i="15" s="1"/>
  <c r="R17" i="2"/>
  <c r="A18" i="2"/>
  <c r="X18" i="2" s="1"/>
  <c r="B18" i="2"/>
  <c r="B25" i="15" s="1"/>
  <c r="A25" i="15" s="1"/>
  <c r="C18" i="2"/>
  <c r="D25" i="15" s="1"/>
  <c r="E18" i="2"/>
  <c r="E25" i="15" s="1"/>
  <c r="G18" i="2"/>
  <c r="H25" i="15" s="1"/>
  <c r="R18" i="2"/>
  <c r="A19" i="2"/>
  <c r="B19" i="2"/>
  <c r="B26" i="15" s="1"/>
  <c r="A26" i="15" s="1"/>
  <c r="C19" i="2"/>
  <c r="D26" i="15" s="1"/>
  <c r="E19" i="2"/>
  <c r="E26" i="15" s="1"/>
  <c r="G19" i="2"/>
  <c r="H26" i="15" s="1"/>
  <c r="R19" i="2"/>
  <c r="A20" i="2"/>
  <c r="B20" i="2"/>
  <c r="B27" i="15" s="1"/>
  <c r="A27" i="15" s="1"/>
  <c r="C20" i="2"/>
  <c r="D27" i="15" s="1"/>
  <c r="E20" i="2"/>
  <c r="E27" i="15" s="1"/>
  <c r="G20" i="2"/>
  <c r="H27" i="15" s="1"/>
  <c r="R20" i="2"/>
  <c r="A21" i="2"/>
  <c r="B21" i="2"/>
  <c r="B28" i="15" s="1"/>
  <c r="A28" i="15" s="1"/>
  <c r="C21" i="2"/>
  <c r="D28" i="15" s="1"/>
  <c r="E21" i="2"/>
  <c r="E28" i="15" s="1"/>
  <c r="G21" i="2"/>
  <c r="H28" i="15" s="1"/>
  <c r="R21" i="2"/>
  <c r="A22" i="2"/>
  <c r="D22" i="3" s="1"/>
  <c r="B22" i="3" s="1"/>
  <c r="B22" i="2"/>
  <c r="B29" i="15" s="1"/>
  <c r="A29" i="15" s="1"/>
  <c r="C22" i="2"/>
  <c r="D29" i="15" s="1"/>
  <c r="E22" i="2"/>
  <c r="E29" i="15" s="1"/>
  <c r="G22" i="2"/>
  <c r="H29" i="15" s="1"/>
  <c r="R22" i="2"/>
  <c r="A23" i="2"/>
  <c r="X23" i="2" s="1"/>
  <c r="B23" i="2"/>
  <c r="B30" i="15" s="1"/>
  <c r="A30" i="15" s="1"/>
  <c r="C23" i="2"/>
  <c r="D30" i="15" s="1"/>
  <c r="E23" i="2"/>
  <c r="E30" i="15" s="1"/>
  <c r="G23" i="2"/>
  <c r="H30" i="15" s="1"/>
  <c r="R23" i="2"/>
  <c r="A24" i="2"/>
  <c r="C31" i="15" s="1"/>
  <c r="B24" i="2"/>
  <c r="B31" i="15" s="1"/>
  <c r="A31" i="15" s="1"/>
  <c r="C24" i="2"/>
  <c r="D31" i="15" s="1"/>
  <c r="E24" i="2"/>
  <c r="E31" i="15" s="1"/>
  <c r="G24" i="2"/>
  <c r="H31" i="15" s="1"/>
  <c r="R24" i="2"/>
  <c r="A25" i="2"/>
  <c r="C32" i="15" s="1"/>
  <c r="B25" i="2"/>
  <c r="B32" i="15" s="1"/>
  <c r="A32" i="15" s="1"/>
  <c r="C25" i="2"/>
  <c r="D32" i="15" s="1"/>
  <c r="E25" i="2"/>
  <c r="E32" i="15" s="1"/>
  <c r="G25" i="2"/>
  <c r="H32" i="15" s="1"/>
  <c r="R25" i="2"/>
  <c r="A3" i="2"/>
  <c r="Y3" i="2" s="1"/>
  <c r="Z3" i="2" s="1"/>
  <c r="B3" i="2"/>
  <c r="B10" i="15" s="1"/>
  <c r="C3" i="2"/>
  <c r="D10" i="15" s="1"/>
  <c r="E3" i="2"/>
  <c r="E10" i="15" s="1"/>
  <c r="G3" i="2"/>
  <c r="H10" i="15" s="1"/>
  <c r="R3" i="2"/>
  <c r="A4" i="2"/>
  <c r="Y4" i="2" s="1"/>
  <c r="Z4" i="2" s="1"/>
  <c r="B4" i="2"/>
  <c r="B11" i="15" s="1"/>
  <c r="C4" i="2"/>
  <c r="D11" i="15" s="1"/>
  <c r="E4" i="2"/>
  <c r="E11" i="15" s="1"/>
  <c r="G4" i="2"/>
  <c r="H11" i="15" s="1"/>
  <c r="R4" i="2"/>
  <c r="A5" i="2"/>
  <c r="C12" i="15" s="1"/>
  <c r="B5" i="2"/>
  <c r="B12" i="15" s="1"/>
  <c r="C5" i="2"/>
  <c r="D12" i="15" s="1"/>
  <c r="E5" i="2"/>
  <c r="E12" i="15" s="1"/>
  <c r="G5" i="2"/>
  <c r="H12" i="15" s="1"/>
  <c r="R5" i="2"/>
  <c r="A6" i="2"/>
  <c r="Y6" i="2" s="1"/>
  <c r="Z6" i="2" s="1"/>
  <c r="B6" i="2"/>
  <c r="B13" i="15" s="1"/>
  <c r="A13" i="15" s="1"/>
  <c r="C6" i="2"/>
  <c r="D13" i="15" s="1"/>
  <c r="E6" i="2"/>
  <c r="E13" i="15" s="1"/>
  <c r="G6" i="2"/>
  <c r="H13" i="15" s="1"/>
  <c r="R6" i="2"/>
  <c r="R2" i="2"/>
  <c r="G2" i="2"/>
  <c r="H9" i="15" s="1"/>
  <c r="E2" i="2"/>
  <c r="E9" i="15" s="1"/>
  <c r="C2" i="2"/>
  <c r="D9" i="15" s="1"/>
  <c r="A2" i="2"/>
  <c r="X2" i="2" s="1"/>
  <c r="L64" i="10"/>
  <c r="D51" i="2" s="1"/>
  <c r="F58" i="15" s="1"/>
  <c r="L63" i="10"/>
  <c r="D50" i="2" s="1"/>
  <c r="F57" i="15" s="1"/>
  <c r="L62" i="10"/>
  <c r="D49" i="2" s="1"/>
  <c r="F56" i="15" s="1"/>
  <c r="L51" i="10"/>
  <c r="D38" i="2" s="1"/>
  <c r="F45" i="15" s="1"/>
  <c r="L50" i="10"/>
  <c r="D37" i="2" s="1"/>
  <c r="F44" i="15" s="1"/>
  <c r="L49" i="10"/>
  <c r="D36" i="2" s="1"/>
  <c r="F43" i="15" s="1"/>
  <c r="L48" i="10"/>
  <c r="D35" i="2" s="1"/>
  <c r="F42" i="15" s="1"/>
  <c r="L47" i="10"/>
  <c r="D34" i="2" s="1"/>
  <c r="F41" i="15" s="1"/>
  <c r="L46" i="10"/>
  <c r="D33" i="2" s="1"/>
  <c r="F40" i="15" s="1"/>
  <c r="L45" i="10"/>
  <c r="D32" i="2" s="1"/>
  <c r="F39" i="15" s="1"/>
  <c r="L44" i="10"/>
  <c r="D31" i="2" s="1"/>
  <c r="F38" i="15" s="1"/>
  <c r="L43" i="10"/>
  <c r="D30" i="2" s="1"/>
  <c r="F37" i="15" s="1"/>
  <c r="L42" i="10"/>
  <c r="D29" i="2" s="1"/>
  <c r="F36" i="15" s="1"/>
  <c r="L41" i="10"/>
  <c r="D28" i="2" s="1"/>
  <c r="F35" i="15" s="1"/>
  <c r="L40" i="10"/>
  <c r="D27" i="2" s="1"/>
  <c r="F34" i="15" s="1"/>
  <c r="L39" i="10"/>
  <c r="D26" i="2" s="1"/>
  <c r="F33" i="15" s="1"/>
  <c r="L38" i="10"/>
  <c r="D25" i="2" s="1"/>
  <c r="F32" i="15" s="1"/>
  <c r="L37" i="10"/>
  <c r="D24" i="2" s="1"/>
  <c r="F31" i="15" s="1"/>
  <c r="L36" i="10"/>
  <c r="D23" i="2" s="1"/>
  <c r="F30" i="15" s="1"/>
  <c r="L35" i="10"/>
  <c r="D22" i="2" s="1"/>
  <c r="F29" i="15" s="1"/>
  <c r="L34" i="10"/>
  <c r="D21" i="2" s="1"/>
  <c r="F28" i="15" s="1"/>
  <c r="L33" i="10"/>
  <c r="D20" i="2" s="1"/>
  <c r="F27" i="15" s="1"/>
  <c r="L32" i="10"/>
  <c r="D19" i="2" s="1"/>
  <c r="F26" i="15" s="1"/>
  <c r="L31" i="10"/>
  <c r="D18" i="2" s="1"/>
  <c r="F25" i="15" s="1"/>
  <c r="L30" i="10"/>
  <c r="D17" i="2" s="1"/>
  <c r="F24" i="15" s="1"/>
  <c r="L29" i="10"/>
  <c r="D16" i="2" s="1"/>
  <c r="F23" i="15" s="1"/>
  <c r="L28" i="10"/>
  <c r="D15" i="2" s="1"/>
  <c r="F22" i="15" s="1"/>
  <c r="L27" i="10"/>
  <c r="D14" i="2" s="1"/>
  <c r="F21" i="15" s="1"/>
  <c r="L26" i="10"/>
  <c r="D13" i="2" s="1"/>
  <c r="F20" i="15" s="1"/>
  <c r="L25" i="10"/>
  <c r="D12" i="2" s="1"/>
  <c r="F19" i="15" s="1"/>
  <c r="L24" i="10"/>
  <c r="D11" i="2" s="1"/>
  <c r="F18" i="15" s="1"/>
  <c r="L21" i="10"/>
  <c r="D8" i="2" s="1"/>
  <c r="F15" i="15" s="1"/>
  <c r="L20" i="10"/>
  <c r="D7" i="2" s="1"/>
  <c r="F14" i="15" s="1"/>
  <c r="L19" i="10"/>
  <c r="D6" i="2" s="1"/>
  <c r="F13" i="15" s="1"/>
  <c r="L18" i="10"/>
  <c r="D5" i="2" s="1"/>
  <c r="F12" i="15" s="1"/>
  <c r="L17" i="10"/>
  <c r="D4" i="2" s="1"/>
  <c r="F11" i="15" s="1"/>
  <c r="L16" i="10"/>
  <c r="D3" i="2" s="1"/>
  <c r="F10" i="15" s="1"/>
  <c r="L15" i="10"/>
  <c r="D2" i="2" s="1"/>
  <c r="F9" i="15" s="1"/>
  <c r="A15" i="10"/>
  <c r="A16" i="10" s="1"/>
  <c r="A17" i="10" s="1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X16" i="2" l="1"/>
  <c r="D10" i="3"/>
  <c r="C10" i="3" s="1"/>
  <c r="D9" i="3"/>
  <c r="E9" i="3" s="1"/>
  <c r="Y48" i="2"/>
  <c r="Z48" i="2" s="1"/>
  <c r="Y28" i="2"/>
  <c r="Z28" i="2" s="1"/>
  <c r="X44" i="2"/>
  <c r="D44" i="3"/>
  <c r="B44" i="3" s="1"/>
  <c r="D32" i="3"/>
  <c r="B32" i="3" s="1"/>
  <c r="D28" i="3"/>
  <c r="X28" i="3" s="1"/>
  <c r="Y32" i="2"/>
  <c r="Z32" i="2" s="1"/>
  <c r="X32" i="2"/>
  <c r="Y46" i="2"/>
  <c r="Z46" i="2" s="1"/>
  <c r="D15" i="3"/>
  <c r="C15" i="3" s="1"/>
  <c r="X15" i="2"/>
  <c r="Y15" i="2"/>
  <c r="Z15" i="2" s="1"/>
  <c r="D30" i="3"/>
  <c r="V30" i="3" s="1"/>
  <c r="D26" i="3"/>
  <c r="V26" i="3" s="1"/>
  <c r="Y11" i="2"/>
  <c r="Z11" i="2" s="1"/>
  <c r="Y16" i="2"/>
  <c r="Z16" i="2" s="1"/>
  <c r="X11" i="2"/>
  <c r="Y22" i="2"/>
  <c r="Z22" i="2" s="1"/>
  <c r="D16" i="3"/>
  <c r="V16" i="3" s="1"/>
  <c r="V10" i="3"/>
  <c r="Y37" i="2"/>
  <c r="Z37" i="2" s="1"/>
  <c r="Y41" i="2"/>
  <c r="Z41" i="2" s="1"/>
  <c r="X37" i="2"/>
  <c r="Y8" i="2"/>
  <c r="Z8" i="2" s="1"/>
  <c r="Y18" i="2"/>
  <c r="Z18" i="2" s="1"/>
  <c r="V22" i="3"/>
  <c r="X3" i="2"/>
  <c r="D43" i="3"/>
  <c r="V43" i="3" s="1"/>
  <c r="D48" i="3"/>
  <c r="E48" i="3" s="1"/>
  <c r="A22" i="3"/>
  <c r="D24" i="3"/>
  <c r="X24" i="2"/>
  <c r="V29" i="3"/>
  <c r="A29" i="3"/>
  <c r="Y49" i="2"/>
  <c r="Z49" i="2" s="1"/>
  <c r="X29" i="2"/>
  <c r="Y25" i="2"/>
  <c r="Z25" i="2" s="1"/>
  <c r="D6" i="3"/>
  <c r="B6" i="3" s="1"/>
  <c r="X25" i="2"/>
  <c r="D42" i="3"/>
  <c r="A42" i="3" s="1"/>
  <c r="Y51" i="2"/>
  <c r="Z51" i="2" s="1"/>
  <c r="X8" i="2"/>
  <c r="D8" i="3"/>
  <c r="X8" i="3" s="1"/>
  <c r="X38" i="2"/>
  <c r="D31" i="3"/>
  <c r="A31" i="3" s="1"/>
  <c r="X31" i="2"/>
  <c r="D37" i="3"/>
  <c r="V37" i="3" s="1"/>
  <c r="Y31" i="2"/>
  <c r="Z31" i="2" s="1"/>
  <c r="V39" i="3"/>
  <c r="X39" i="3"/>
  <c r="B39" i="3"/>
  <c r="A27" i="3"/>
  <c r="E27" i="3"/>
  <c r="X48" i="2"/>
  <c r="Y13" i="2"/>
  <c r="Z13" i="2" s="1"/>
  <c r="D4" i="3"/>
  <c r="B4" i="3" s="1"/>
  <c r="Y24" i="2"/>
  <c r="Z24" i="2" s="1"/>
  <c r="Y43" i="2"/>
  <c r="Z43" i="2" s="1"/>
  <c r="D7" i="3"/>
  <c r="B7" i="3" s="1"/>
  <c r="Y17" i="2"/>
  <c r="Z17" i="2" s="1"/>
  <c r="A30" i="3"/>
  <c r="B30" i="3"/>
  <c r="V9" i="3"/>
  <c r="A9" i="3"/>
  <c r="X43" i="2"/>
  <c r="C22" i="3"/>
  <c r="D17" i="3"/>
  <c r="A17" i="3" s="1"/>
  <c r="X39" i="2"/>
  <c r="Y14" i="2"/>
  <c r="Z14" i="2" s="1"/>
  <c r="X17" i="2"/>
  <c r="A40" i="3"/>
  <c r="E40" i="3"/>
  <c r="C40" i="3"/>
  <c r="X40" i="3"/>
  <c r="B40" i="3"/>
  <c r="C50" i="3"/>
  <c r="V50" i="3"/>
  <c r="E50" i="3"/>
  <c r="B50" i="3"/>
  <c r="X50" i="3"/>
  <c r="X12" i="3"/>
  <c r="E12" i="3"/>
  <c r="C12" i="3"/>
  <c r="B12" i="3"/>
  <c r="V12" i="3"/>
  <c r="A12" i="3"/>
  <c r="E46" i="3"/>
  <c r="E39" i="3"/>
  <c r="C30" i="3"/>
  <c r="B9" i="3"/>
  <c r="X22" i="2"/>
  <c r="C29" i="15"/>
  <c r="X46" i="2"/>
  <c r="C53" i="15"/>
  <c r="Y35" i="2"/>
  <c r="Z35" i="2" s="1"/>
  <c r="C42" i="15"/>
  <c r="D23" i="3"/>
  <c r="E23" i="3" s="1"/>
  <c r="C30" i="15"/>
  <c r="D18" i="3"/>
  <c r="C18" i="3" s="1"/>
  <c r="C25" i="15"/>
  <c r="D13" i="3"/>
  <c r="E13" i="3" s="1"/>
  <c r="C20" i="15"/>
  <c r="D51" i="3"/>
  <c r="X51" i="3" s="1"/>
  <c r="C58" i="15"/>
  <c r="D41" i="3"/>
  <c r="C41" i="3" s="1"/>
  <c r="C48" i="15"/>
  <c r="Y36" i="2"/>
  <c r="Z36" i="2" s="1"/>
  <c r="C43" i="15"/>
  <c r="X26" i="2"/>
  <c r="C33" i="15"/>
  <c r="A10" i="3"/>
  <c r="B10" i="3"/>
  <c r="D25" i="3"/>
  <c r="X25" i="3" s="1"/>
  <c r="D47" i="3"/>
  <c r="V47" i="3" s="1"/>
  <c r="C54" i="15"/>
  <c r="X28" i="2"/>
  <c r="X27" i="2"/>
  <c r="C34" i="15"/>
  <c r="X21" i="2"/>
  <c r="C28" i="15"/>
  <c r="Y12" i="2"/>
  <c r="Z12" i="2" s="1"/>
  <c r="C19" i="15"/>
  <c r="X50" i="2"/>
  <c r="C57" i="15"/>
  <c r="X19" i="2"/>
  <c r="C26" i="15"/>
  <c r="D14" i="3"/>
  <c r="C14" i="3" s="1"/>
  <c r="C21" i="15"/>
  <c r="X7" i="2"/>
  <c r="C14" i="15"/>
  <c r="X42" i="2"/>
  <c r="C49" i="15"/>
  <c r="Y38" i="2"/>
  <c r="Z38" i="2" s="1"/>
  <c r="C45" i="15"/>
  <c r="X40" i="2"/>
  <c r="C47" i="15"/>
  <c r="D45" i="3"/>
  <c r="X45" i="3" s="1"/>
  <c r="D33" i="3"/>
  <c r="B33" i="3" s="1"/>
  <c r="C40" i="15"/>
  <c r="Y29" i="2"/>
  <c r="Z29" i="2" s="1"/>
  <c r="C36" i="15"/>
  <c r="Y9" i="2"/>
  <c r="Z9" i="2" s="1"/>
  <c r="C16" i="15"/>
  <c r="Y50" i="2"/>
  <c r="Z50" i="2" s="1"/>
  <c r="X10" i="3"/>
  <c r="A39" i="3"/>
  <c r="E10" i="3"/>
  <c r="X12" i="2"/>
  <c r="Y45" i="2"/>
  <c r="Z45" i="2" s="1"/>
  <c r="Y40" i="2"/>
  <c r="Z40" i="2" s="1"/>
  <c r="X20" i="2"/>
  <c r="C27" i="15"/>
  <c r="D11" i="3"/>
  <c r="D49" i="3"/>
  <c r="A49" i="3" s="1"/>
  <c r="C56" i="15"/>
  <c r="Y44" i="2"/>
  <c r="Z44" i="2" s="1"/>
  <c r="Y39" i="2"/>
  <c r="Z39" i="2" s="1"/>
  <c r="C46" i="15"/>
  <c r="D21" i="3"/>
  <c r="C21" i="3" s="1"/>
  <c r="Y21" i="2"/>
  <c r="Z21" i="2" s="1"/>
  <c r="X45" i="2"/>
  <c r="X34" i="2"/>
  <c r="C41" i="15"/>
  <c r="X30" i="2"/>
  <c r="C37" i="15"/>
  <c r="X10" i="2"/>
  <c r="C17" i="15"/>
  <c r="A10" i="15"/>
  <c r="A11" i="15" s="1"/>
  <c r="A12" i="15" s="1"/>
  <c r="Q2" i="2"/>
  <c r="Y5" i="2"/>
  <c r="Z5" i="2" s="1"/>
  <c r="X5" i="2"/>
  <c r="Y2" i="2"/>
  <c r="Z2" i="2" s="1"/>
  <c r="C9" i="15"/>
  <c r="D2" i="3"/>
  <c r="C2" i="3" s="1"/>
  <c r="Q3" i="2"/>
  <c r="D5" i="3"/>
  <c r="A5" i="3" s="1"/>
  <c r="Q6" i="2"/>
  <c r="X6" i="2"/>
  <c r="C13" i="15"/>
  <c r="Q5" i="2"/>
  <c r="Q4" i="2"/>
  <c r="X4" i="2"/>
  <c r="C11" i="15"/>
  <c r="D3" i="3"/>
  <c r="B3" i="3" s="1"/>
  <c r="C10" i="15"/>
  <c r="C38" i="3"/>
  <c r="A50" i="3"/>
  <c r="B46" i="3"/>
  <c r="C29" i="3"/>
  <c r="E22" i="3"/>
  <c r="E35" i="3"/>
  <c r="X47" i="2"/>
  <c r="D36" i="3"/>
  <c r="C9" i="3"/>
  <c r="V38" i="3"/>
  <c r="Y33" i="2"/>
  <c r="Z33" i="2" s="1"/>
  <c r="Y20" i="2"/>
  <c r="Z20" i="2" s="1"/>
  <c r="Y19" i="2"/>
  <c r="Z19" i="2" s="1"/>
  <c r="D19" i="3"/>
  <c r="X9" i="3"/>
  <c r="Y47" i="2"/>
  <c r="Z47" i="2" s="1"/>
  <c r="A46" i="3"/>
  <c r="X22" i="3"/>
  <c r="V35" i="3"/>
  <c r="X35" i="2"/>
  <c r="B26" i="3"/>
  <c r="X27" i="3"/>
  <c r="X29" i="3"/>
  <c r="X35" i="3"/>
  <c r="Y34" i="2"/>
  <c r="Z34" i="2" s="1"/>
  <c r="X38" i="3"/>
  <c r="B38" i="3"/>
  <c r="B27" i="3"/>
  <c r="Y23" i="2"/>
  <c r="Z23" i="2" s="1"/>
  <c r="Y27" i="2"/>
  <c r="Z27" i="2" s="1"/>
  <c r="C46" i="3"/>
  <c r="V40" i="3"/>
  <c r="E29" i="3"/>
  <c r="D20" i="3"/>
  <c r="X46" i="3"/>
  <c r="A35" i="3"/>
  <c r="C27" i="3"/>
  <c r="B29" i="3"/>
  <c r="C39" i="3"/>
  <c r="B35" i="3"/>
  <c r="V27" i="3"/>
  <c r="D34" i="3"/>
  <c r="A38" i="3"/>
  <c r="V44" i="3" l="1"/>
  <c r="E44" i="3"/>
  <c r="A28" i="3"/>
  <c r="C51" i="3"/>
  <c r="X16" i="3"/>
  <c r="X32" i="3"/>
  <c r="C42" i="3"/>
  <c r="C44" i="3"/>
  <c r="E32" i="3"/>
  <c r="X42" i="3"/>
  <c r="V32" i="3"/>
  <c r="A32" i="3"/>
  <c r="C32" i="3"/>
  <c r="E15" i="3"/>
  <c r="X26" i="3"/>
  <c r="E28" i="3"/>
  <c r="B28" i="3"/>
  <c r="E26" i="3"/>
  <c r="X44" i="3"/>
  <c r="V28" i="3"/>
  <c r="V15" i="3"/>
  <c r="A26" i="3"/>
  <c r="A44" i="3"/>
  <c r="C28" i="3"/>
  <c r="C26" i="3"/>
  <c r="A15" i="3"/>
  <c r="B15" i="3"/>
  <c r="E30" i="3"/>
  <c r="X30" i="3"/>
  <c r="X15" i="3"/>
  <c r="E4" i="3"/>
  <c r="X4" i="3" s="1"/>
  <c r="A16" i="3"/>
  <c r="C4" i="3"/>
  <c r="E16" i="3"/>
  <c r="C16" i="3"/>
  <c r="B16" i="3"/>
  <c r="V4" i="3"/>
  <c r="C6" i="3"/>
  <c r="A45" i="3"/>
  <c r="A14" i="3"/>
  <c r="B14" i="3"/>
  <c r="B42" i="3"/>
  <c r="C47" i="3"/>
  <c r="B47" i="3"/>
  <c r="V48" i="3"/>
  <c r="E51" i="3"/>
  <c r="C8" i="3"/>
  <c r="V14" i="3"/>
  <c r="B21" i="3"/>
  <c r="E14" i="3"/>
  <c r="B25" i="3"/>
  <c r="V51" i="3"/>
  <c r="A4" i="3"/>
  <c r="B48" i="3"/>
  <c r="X7" i="3"/>
  <c r="A51" i="3"/>
  <c r="A48" i="3"/>
  <c r="B37" i="3"/>
  <c r="A37" i="3"/>
  <c r="C23" i="3"/>
  <c r="B23" i="3"/>
  <c r="C48" i="3"/>
  <c r="V8" i="3"/>
  <c r="B8" i="3"/>
  <c r="C13" i="3"/>
  <c r="A7" i="3"/>
  <c r="C43" i="3"/>
  <c r="B43" i="3"/>
  <c r="E37" i="3"/>
  <c r="X43" i="3"/>
  <c r="A43" i="3"/>
  <c r="E43" i="3"/>
  <c r="B24" i="3"/>
  <c r="A24" i="3"/>
  <c r="V24" i="3"/>
  <c r="X23" i="3"/>
  <c r="X47" i="3"/>
  <c r="X24" i="3"/>
  <c r="A6" i="3"/>
  <c r="E21" i="3"/>
  <c r="E47" i="3"/>
  <c r="B41" i="3"/>
  <c r="C24" i="3"/>
  <c r="A47" i="3"/>
  <c r="A41" i="3"/>
  <c r="C31" i="3"/>
  <c r="E41" i="3"/>
  <c r="A23" i="3"/>
  <c r="E24" i="3"/>
  <c r="A8" i="3"/>
  <c r="X41" i="3"/>
  <c r="V23" i="3"/>
  <c r="B45" i="3"/>
  <c r="V45" i="3"/>
  <c r="V41" i="3"/>
  <c r="X48" i="3"/>
  <c r="V6" i="3"/>
  <c r="E33" i="3"/>
  <c r="E8" i="3"/>
  <c r="X31" i="3"/>
  <c r="E31" i="3"/>
  <c r="V31" i="3"/>
  <c r="E6" i="3"/>
  <c r="X6" i="3" s="1"/>
  <c r="B31" i="3"/>
  <c r="B49" i="3"/>
  <c r="V25" i="3"/>
  <c r="A25" i="3"/>
  <c r="V49" i="3"/>
  <c r="X37" i="3"/>
  <c r="C37" i="3"/>
  <c r="A33" i="3"/>
  <c r="E42" i="3"/>
  <c r="V42" i="3"/>
  <c r="X33" i="3"/>
  <c r="X13" i="3"/>
  <c r="E17" i="3"/>
  <c r="C17" i="3"/>
  <c r="B17" i="3"/>
  <c r="B13" i="3"/>
  <c r="A13" i="3"/>
  <c r="E7" i="3"/>
  <c r="C7" i="3"/>
  <c r="V7" i="3"/>
  <c r="X49" i="3"/>
  <c r="X18" i="3"/>
  <c r="X17" i="3"/>
  <c r="C49" i="3"/>
  <c r="A18" i="3"/>
  <c r="V17" i="3"/>
  <c r="V33" i="3"/>
  <c r="V13" i="3"/>
  <c r="E18" i="3"/>
  <c r="V3" i="3"/>
  <c r="E49" i="3"/>
  <c r="X14" i="3"/>
  <c r="B51" i="3"/>
  <c r="B18" i="3"/>
  <c r="A11" i="3"/>
  <c r="B11" i="3"/>
  <c r="V11" i="3"/>
  <c r="C11" i="3"/>
  <c r="X11" i="3"/>
  <c r="E11" i="3"/>
  <c r="C33" i="3"/>
  <c r="V18" i="3"/>
  <c r="C45" i="3"/>
  <c r="E45" i="3"/>
  <c r="C3" i="3"/>
  <c r="A21" i="3"/>
  <c r="V21" i="3"/>
  <c r="X21" i="3"/>
  <c r="E25" i="3"/>
  <c r="C25" i="3"/>
  <c r="B2" i="3"/>
  <c r="E2" i="3"/>
  <c r="X2" i="3" s="1"/>
  <c r="V5" i="3"/>
  <c r="B5" i="3"/>
  <c r="E5" i="3"/>
  <c r="C5" i="3"/>
  <c r="X5" i="3"/>
  <c r="V2" i="3"/>
  <c r="A2" i="3"/>
  <c r="E3" i="3"/>
  <c r="X3" i="3" s="1"/>
  <c r="A3" i="3"/>
  <c r="E19" i="3"/>
  <c r="C19" i="3"/>
  <c r="X19" i="3"/>
  <c r="V19" i="3"/>
  <c r="B19" i="3"/>
  <c r="A19" i="3"/>
  <c r="X36" i="3"/>
  <c r="E36" i="3"/>
  <c r="C36" i="3"/>
  <c r="V36" i="3"/>
  <c r="B36" i="3"/>
  <c r="A36" i="3"/>
  <c r="C20" i="3"/>
  <c r="E20" i="3"/>
  <c r="B20" i="3"/>
  <c r="V20" i="3"/>
  <c r="X20" i="3"/>
  <c r="A20" i="3"/>
  <c r="X34" i="3"/>
  <c r="A34" i="3"/>
  <c r="B34" i="3"/>
  <c r="V34" i="3"/>
  <c r="C34" i="3"/>
  <c r="E34" i="3"/>
</calcChain>
</file>

<file path=xl/sharedStrings.xml><?xml version="1.0" encoding="utf-8"?>
<sst xmlns="http://schemas.openxmlformats.org/spreadsheetml/2006/main" count="1108" uniqueCount="723">
  <si>
    <t>DE-01</t>
  </si>
  <si>
    <t xml:space="preserve">Año lectivo: </t>
  </si>
  <si>
    <t>Jornada:</t>
  </si>
  <si>
    <t>Educador(a):</t>
  </si>
  <si>
    <t>IPHE</t>
  </si>
  <si>
    <t>Matutina</t>
  </si>
  <si>
    <t xml:space="preserve">Cédula No.: </t>
  </si>
  <si>
    <t>Vespertina</t>
  </si>
  <si>
    <t xml:space="preserve">Formulario No.: </t>
  </si>
  <si>
    <t>Puente</t>
  </si>
  <si>
    <t>Centro Educativo:</t>
  </si>
  <si>
    <t>.</t>
  </si>
  <si>
    <t>No.</t>
  </si>
  <si>
    <t>Apellido y Nombre</t>
  </si>
  <si>
    <t>No. de Cédula</t>
  </si>
  <si>
    <t>Sexo</t>
  </si>
  <si>
    <t>Fecha de Nacimiento</t>
  </si>
  <si>
    <t>Edad en Años</t>
  </si>
  <si>
    <t>Nivel educativo</t>
  </si>
  <si>
    <t>Grado que cursa</t>
  </si>
  <si>
    <t>Especialidad</t>
  </si>
  <si>
    <t>Modalidad</t>
  </si>
  <si>
    <t>Turno</t>
  </si>
  <si>
    <t>Movimiento</t>
  </si>
  <si>
    <t>Observación</t>
  </si>
  <si>
    <t>1  Matutino</t>
  </si>
  <si>
    <t>2  Vespertino</t>
  </si>
  <si>
    <t xml:space="preserve"> 1- Hombre</t>
  </si>
  <si>
    <t xml:space="preserve"> 2- Mujer</t>
  </si>
  <si>
    <t>Día</t>
  </si>
  <si>
    <t>Mes</t>
  </si>
  <si>
    <t>Año</t>
  </si>
  <si>
    <t>Condición</t>
  </si>
  <si>
    <t>Bachiller</t>
  </si>
  <si>
    <t>Procedencia</t>
  </si>
  <si>
    <t>NEE</t>
  </si>
  <si>
    <t>provincia</t>
  </si>
  <si>
    <t>distrito</t>
  </si>
  <si>
    <t>corregimiento</t>
  </si>
  <si>
    <t>EPE</t>
  </si>
  <si>
    <t>0.00</t>
  </si>
  <si>
    <t>00</t>
  </si>
  <si>
    <t>Escuela de Enseñanza Especial</t>
  </si>
  <si>
    <t>1.00</t>
  </si>
  <si>
    <t>1.02</t>
  </si>
  <si>
    <t>01</t>
  </si>
  <si>
    <t>Escuela Vocacional Especial</t>
  </si>
  <si>
    <t>2.01</t>
  </si>
  <si>
    <t>1.03</t>
  </si>
  <si>
    <t>02</t>
  </si>
  <si>
    <t>Escuela Nacional de Sordos</t>
  </si>
  <si>
    <t>2.02</t>
  </si>
  <si>
    <t>1.04</t>
  </si>
  <si>
    <t>03</t>
  </si>
  <si>
    <t>2.03</t>
  </si>
  <si>
    <t>1.05</t>
  </si>
  <si>
    <t>04</t>
  </si>
  <si>
    <t>Programa de Autismo</t>
  </si>
  <si>
    <t>2.04</t>
  </si>
  <si>
    <t>1.06</t>
  </si>
  <si>
    <t>05</t>
  </si>
  <si>
    <t>Programa de Estimulación Precoz</t>
  </si>
  <si>
    <t>2.05</t>
  </si>
  <si>
    <t>1.07</t>
  </si>
  <si>
    <t>06</t>
  </si>
  <si>
    <t>Programa de Parálisis Cerebral</t>
  </si>
  <si>
    <t>2.06</t>
  </si>
  <si>
    <t>1.08</t>
  </si>
  <si>
    <t>07</t>
  </si>
  <si>
    <t>2.07</t>
  </si>
  <si>
    <t>1.09</t>
  </si>
  <si>
    <t>08</t>
  </si>
  <si>
    <t>Extensión de Bocas del Toro</t>
  </si>
  <si>
    <t>3.00</t>
  </si>
  <si>
    <t>09</t>
  </si>
  <si>
    <t>Extensión de Aguadulce</t>
  </si>
  <si>
    <t>4.01</t>
  </si>
  <si>
    <t>10</t>
  </si>
  <si>
    <t>Extensión de Antón</t>
  </si>
  <si>
    <t>4.02</t>
  </si>
  <si>
    <t>11</t>
  </si>
  <si>
    <t>Extensión de Penonomé</t>
  </si>
  <si>
    <t>4.03</t>
  </si>
  <si>
    <t>12</t>
  </si>
  <si>
    <t>Extensión de Colón</t>
  </si>
  <si>
    <t>4.04</t>
  </si>
  <si>
    <t>9.99</t>
  </si>
  <si>
    <t>13</t>
  </si>
  <si>
    <t>Extensión de Chiriquí</t>
  </si>
  <si>
    <t>4.05</t>
  </si>
  <si>
    <t>14</t>
  </si>
  <si>
    <t>Extensión de Darién</t>
  </si>
  <si>
    <t>4.06</t>
  </si>
  <si>
    <t>15</t>
  </si>
  <si>
    <t>Extensión de Herrera</t>
  </si>
  <si>
    <t>4.07</t>
  </si>
  <si>
    <t>16</t>
  </si>
  <si>
    <t>Extensión de Los Santos</t>
  </si>
  <si>
    <t>4.08</t>
  </si>
  <si>
    <t>17</t>
  </si>
  <si>
    <t>Extensión de Panamá Este</t>
  </si>
  <si>
    <t>4.09</t>
  </si>
  <si>
    <t>18</t>
  </si>
  <si>
    <t>Extensión de Panamá Oeste</t>
  </si>
  <si>
    <t>4.10</t>
  </si>
  <si>
    <t>19</t>
  </si>
  <si>
    <t>Extensión de Tocumen</t>
  </si>
  <si>
    <t>4.11</t>
  </si>
  <si>
    <t>20</t>
  </si>
  <si>
    <t>Extensión de Veraguas</t>
  </si>
  <si>
    <t>4.12</t>
  </si>
  <si>
    <t>21</t>
  </si>
  <si>
    <t>4.13</t>
  </si>
  <si>
    <t>22</t>
  </si>
  <si>
    <t>4.14</t>
  </si>
  <si>
    <t>23</t>
  </si>
  <si>
    <t>4.15</t>
  </si>
  <si>
    <t>24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</si>
  <si>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</si>
  <si>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</si>
  <si>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</si>
  <si>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</si>
  <si>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</si>
  <si>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</si>
  <si>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</si>
  <si>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</si>
  <si>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</si>
  <si>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</si>
  <si>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</si>
  <si>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</si>
  <si>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PK</t>
  </si>
  <si>
    <t>K</t>
  </si>
  <si>
    <t>Grado</t>
  </si>
  <si>
    <t>Cédula</t>
  </si>
  <si>
    <t>Estudiante</t>
  </si>
  <si>
    <t>Edad</t>
  </si>
  <si>
    <t>F Nacimiento</t>
  </si>
  <si>
    <t>Seguro Social</t>
  </si>
  <si>
    <t>Barriada</t>
  </si>
  <si>
    <t>Calle</t>
  </si>
  <si>
    <t>Casa</t>
  </si>
  <si>
    <t>Nombre madre</t>
  </si>
  <si>
    <t>CédMadre</t>
  </si>
  <si>
    <t>Ocupación_M</t>
  </si>
  <si>
    <t>condición</t>
  </si>
  <si>
    <t>Codiscapacidad</t>
  </si>
  <si>
    <t>Diagnóstico</t>
  </si>
  <si>
    <t>Fecha de captura</t>
  </si>
  <si>
    <t>Tiempo IPHE</t>
  </si>
  <si>
    <t>Formulario</t>
  </si>
  <si>
    <t>Cededuc</t>
  </si>
  <si>
    <t>CodEsc</t>
  </si>
  <si>
    <t>Año lectivo</t>
  </si>
  <si>
    <t>Nivel</t>
  </si>
  <si>
    <t>Especilidad</t>
  </si>
  <si>
    <t>Reingreso</t>
  </si>
  <si>
    <t>Fecha captura</t>
  </si>
  <si>
    <t>Control</t>
  </si>
  <si>
    <t>Descripción</t>
  </si>
  <si>
    <t>Número</t>
  </si>
  <si>
    <t>Sin discapacidad</t>
  </si>
  <si>
    <t>900</t>
  </si>
  <si>
    <t>No Aplica</t>
  </si>
  <si>
    <t>No reportó movimiento</t>
  </si>
  <si>
    <t>F79</t>
  </si>
  <si>
    <t>Bachiller en Ciencias</t>
  </si>
  <si>
    <t>Promovido a grado superior</t>
  </si>
  <si>
    <t>Bachiller en Comercio</t>
  </si>
  <si>
    <t>Permanece en el mismo grado</t>
  </si>
  <si>
    <t>Bachiller en Letras</t>
  </si>
  <si>
    <t>Promovido de nivel educativo</t>
  </si>
  <si>
    <t>Trastornos neuromotores</t>
  </si>
  <si>
    <t>G80</t>
  </si>
  <si>
    <t>Vocacional Especial</t>
  </si>
  <si>
    <t>Desertor al servicio</t>
  </si>
  <si>
    <t>Trastornos generalizados del desarrollo</t>
  </si>
  <si>
    <t>Otro Bachiller</t>
  </si>
  <si>
    <t>Traslado</t>
  </si>
  <si>
    <t>850</t>
  </si>
  <si>
    <t>Trastornos específicos del desarrollo</t>
  </si>
  <si>
    <t>Egresado</t>
  </si>
  <si>
    <t>700</t>
  </si>
  <si>
    <t>No aplica</t>
  </si>
  <si>
    <t>Defunción</t>
  </si>
  <si>
    <t>0</t>
  </si>
  <si>
    <t>Condición sin definir</t>
  </si>
  <si>
    <t>Contabilidad</t>
  </si>
  <si>
    <t>Hombre</t>
  </si>
  <si>
    <t>800</t>
  </si>
  <si>
    <t>Secretariado</t>
  </si>
  <si>
    <t>Mujer</t>
  </si>
  <si>
    <t>Sin discapacidad NEE</t>
  </si>
  <si>
    <t>980</t>
  </si>
  <si>
    <t>Secretariado Bilingüe</t>
  </si>
  <si>
    <t>No Especificada</t>
  </si>
  <si>
    <t>Estenografía</t>
  </si>
  <si>
    <t>Informática</t>
  </si>
  <si>
    <t>Urbana</t>
  </si>
  <si>
    <t>Rural</t>
  </si>
  <si>
    <t>No especificado</t>
  </si>
  <si>
    <t>Banca y Finanzas</t>
  </si>
  <si>
    <t>Indígena</t>
  </si>
  <si>
    <t>Pre-Escolar</t>
  </si>
  <si>
    <t>Ebanistería</t>
  </si>
  <si>
    <t>Primaria</t>
  </si>
  <si>
    <t>Sastrería</t>
  </si>
  <si>
    <t>Premedia</t>
  </si>
  <si>
    <t>Costura</t>
  </si>
  <si>
    <t>Media</t>
  </si>
  <si>
    <t>Soldadura</t>
  </si>
  <si>
    <t>Vocacional</t>
  </si>
  <si>
    <t>Construcción</t>
  </si>
  <si>
    <t>Modistería</t>
  </si>
  <si>
    <t>Chapistería</t>
  </si>
  <si>
    <t>No Especificado</t>
  </si>
  <si>
    <t>Auxiliar de chapistería</t>
  </si>
  <si>
    <t>Inclusión Total</t>
  </si>
  <si>
    <t>Tapicería</t>
  </si>
  <si>
    <t>Inclusión Parcial</t>
  </si>
  <si>
    <t>Encuadernación</t>
  </si>
  <si>
    <t>Refrigeración</t>
  </si>
  <si>
    <t>Atención Individual</t>
  </si>
  <si>
    <t>Educación para el hogar</t>
  </si>
  <si>
    <t>Planta</t>
  </si>
  <si>
    <t>Mecánica general</t>
  </si>
  <si>
    <t>Auxiliar de mecánica general</t>
  </si>
  <si>
    <t>Jornada</t>
  </si>
  <si>
    <t>Mecánica de precisión</t>
  </si>
  <si>
    <t>Auxiliar de mecánica de precisión</t>
  </si>
  <si>
    <t>Matutino</t>
  </si>
  <si>
    <t>Electromecánica</t>
  </si>
  <si>
    <t>Vespertino</t>
  </si>
  <si>
    <t>Electricidad</t>
  </si>
  <si>
    <t>Electrónica</t>
  </si>
  <si>
    <t>Auxiliar de belleza</t>
  </si>
  <si>
    <t>Auxiliar de oficina</t>
  </si>
  <si>
    <t>Artes Gráficas</t>
  </si>
  <si>
    <t>Gastronomía</t>
  </si>
  <si>
    <t>Plomería</t>
  </si>
  <si>
    <t>Hojalatería</t>
  </si>
  <si>
    <t>Bachiller en Informática</t>
  </si>
  <si>
    <t>Bachiller en Humanística</t>
  </si>
  <si>
    <t>Bachiller Industrial</t>
  </si>
  <si>
    <t>Bachiller en Turismo</t>
  </si>
  <si>
    <t>Bachiller Agropecuario</t>
  </si>
  <si>
    <t>H919</t>
  </si>
  <si>
    <t>Discapacidad auditiva</t>
  </si>
  <si>
    <t>Discapacidad visual</t>
  </si>
  <si>
    <t>F84</t>
  </si>
  <si>
    <t>500</t>
  </si>
  <si>
    <t>P1</t>
  </si>
  <si>
    <t>P2</t>
  </si>
  <si>
    <t>P3</t>
  </si>
  <si>
    <t>Valor</t>
  </si>
  <si>
    <t xml:space="preserve"> </t>
  </si>
  <si>
    <t>H53</t>
  </si>
  <si>
    <t>Discapacidad intelectual</t>
  </si>
  <si>
    <t>Discapacidades múltiples</t>
  </si>
  <si>
    <t>Otras Condiciones o Discapacidades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</si>
  <si>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</si>
  <si>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</si>
  <si>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</si>
  <si>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</si>
  <si>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</si>
  <si>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</si>
  <si>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</si>
  <si>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</si>
  <si>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</si>
  <si>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</si>
  <si>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</si>
  <si>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</si>
  <si>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</si>
  <si>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</si>
  <si>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150</t>
  </si>
  <si>
    <t>160</t>
  </si>
  <si>
    <t>161</t>
  </si>
  <si>
    <t>199</t>
  </si>
  <si>
    <t>200</t>
  </si>
  <si>
    <t>201</t>
  </si>
  <si>
    <t>202</t>
  </si>
  <si>
    <t>203</t>
  </si>
  <si>
    <t>204</t>
  </si>
  <si>
    <t>205</t>
  </si>
  <si>
    <t>206</t>
  </si>
  <si>
    <t>299</t>
  </si>
  <si>
    <t>300</t>
  </si>
  <si>
    <t>301</t>
  </si>
  <si>
    <t>302</t>
  </si>
  <si>
    <t>303</t>
  </si>
  <si>
    <t>304</t>
  </si>
  <si>
    <t>305</t>
  </si>
  <si>
    <t>399</t>
  </si>
  <si>
    <t>400</t>
  </si>
  <si>
    <t>410</t>
  </si>
  <si>
    <t>411</t>
  </si>
  <si>
    <t>412</t>
  </si>
  <si>
    <t>413</t>
  </si>
  <si>
    <t>430</t>
  </si>
  <si>
    <t>440</t>
  </si>
  <si>
    <t>450</t>
  </si>
  <si>
    <t>451</t>
  </si>
  <si>
    <t>452</t>
  </si>
  <si>
    <t>453</t>
  </si>
  <si>
    <t>460</t>
  </si>
  <si>
    <t>461</t>
  </si>
  <si>
    <t>499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</si>
  <si>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</si>
  <si>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</si>
  <si>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</si>
  <si>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</si>
  <si>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</si>
  <si>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</si>
  <si>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</si>
  <si>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</si>
  <si>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</si>
  <si>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721</t>
  </si>
  <si>
    <t>722</t>
  </si>
  <si>
    <t>723</t>
  </si>
  <si>
    <t>724</t>
  </si>
  <si>
    <t>725</t>
  </si>
  <si>
    <t>726</t>
  </si>
  <si>
    <t>727</t>
  </si>
  <si>
    <t>731</t>
  </si>
  <si>
    <t>732</t>
  </si>
  <si>
    <t>733</t>
  </si>
  <si>
    <t>740</t>
  </si>
  <si>
    <t>741</t>
  </si>
  <si>
    <t>742</t>
  </si>
  <si>
    <t>743</t>
  </si>
  <si>
    <t>751</t>
  </si>
  <si>
    <t>752</t>
  </si>
  <si>
    <t>753</t>
  </si>
  <si>
    <t>7610</t>
  </si>
  <si>
    <t>7620</t>
  </si>
  <si>
    <t>7621</t>
  </si>
  <si>
    <t>7630</t>
  </si>
  <si>
    <t>7640</t>
  </si>
  <si>
    <t>7650</t>
  </si>
  <si>
    <t>7651</t>
  </si>
  <si>
    <t>7652</t>
  </si>
  <si>
    <t>7653</t>
  </si>
  <si>
    <t>7710</t>
  </si>
  <si>
    <t>7711</t>
  </si>
  <si>
    <t>7712</t>
  </si>
  <si>
    <t>7713</t>
  </si>
  <si>
    <t>7714</t>
  </si>
  <si>
    <t>7720</t>
  </si>
  <si>
    <t>7730</t>
  </si>
  <si>
    <t>7740</t>
  </si>
  <si>
    <t>7741</t>
  </si>
  <si>
    <t>7742</t>
  </si>
  <si>
    <t>7743</t>
  </si>
  <si>
    <t>7744</t>
  </si>
  <si>
    <t>7745</t>
  </si>
  <si>
    <t>7746</t>
  </si>
  <si>
    <t>7747</t>
  </si>
  <si>
    <t>7810</t>
  </si>
  <si>
    <t>7811</t>
  </si>
  <si>
    <t>7812</t>
  </si>
  <si>
    <t>7813</t>
  </si>
  <si>
    <t>7814</t>
  </si>
  <si>
    <t>7820</t>
  </si>
  <si>
    <t>7821</t>
  </si>
  <si>
    <t>7822</t>
  </si>
  <si>
    <t>7823</t>
  </si>
  <si>
    <t>7824</t>
  </si>
  <si>
    <t>7825</t>
  </si>
  <si>
    <t>7901</t>
  </si>
  <si>
    <t>7902</t>
  </si>
  <si>
    <t>7903</t>
  </si>
  <si>
    <t>7904</t>
  </si>
  <si>
    <t>901</t>
  </si>
  <si>
    <t>902</t>
  </si>
  <si>
    <t>903</t>
  </si>
  <si>
    <t>904</t>
  </si>
  <si>
    <t>905</t>
  </si>
  <si>
    <t>907</t>
  </si>
  <si>
    <t>908</t>
  </si>
  <si>
    <t>911</t>
  </si>
  <si>
    <t>912</t>
  </si>
  <si>
    <t>930</t>
  </si>
  <si>
    <t>940</t>
  </si>
  <si>
    <t>942</t>
  </si>
  <si>
    <t>971</t>
  </si>
  <si>
    <t>973</t>
  </si>
  <si>
    <t>990</t>
  </si>
  <si>
    <t>999</t>
  </si>
  <si>
    <t>SH</t>
  </si>
  <si>
    <t>Acudiente</t>
  </si>
  <si>
    <t>Parentesco</t>
  </si>
  <si>
    <t>DATOS GENERALES DEL ESTUDIANTE</t>
  </si>
  <si>
    <t>Abuelo(a)</t>
  </si>
  <si>
    <t>Bisabuelo(a)</t>
  </si>
  <si>
    <t>Hermano(a)</t>
  </si>
  <si>
    <t>Madrastra</t>
  </si>
  <si>
    <t>Madre</t>
  </si>
  <si>
    <t>Padrastro</t>
  </si>
  <si>
    <t>Padre</t>
  </si>
  <si>
    <t>Primo(a)</t>
  </si>
  <si>
    <t>Niño(a) en riesgo</t>
  </si>
  <si>
    <t>Niño(a) sin antecedentes de riesgo</t>
  </si>
  <si>
    <t>Bachiller en Servicios y Gestión Institucional</t>
  </si>
  <si>
    <t>Bachiller Autotrónica</t>
  </si>
  <si>
    <t>Carrera Técnica Intermedia</t>
  </si>
  <si>
    <t>8.01</t>
  </si>
  <si>
    <t>8.02</t>
  </si>
  <si>
    <t>8.03</t>
  </si>
  <si>
    <t>8.04</t>
  </si>
  <si>
    <t>8.05</t>
  </si>
  <si>
    <t>8.06</t>
  </si>
  <si>
    <t>8.07</t>
  </si>
  <si>
    <t>Sistemas Sanitarios Residenciales</t>
  </si>
  <si>
    <t>Electromecánica Automotriz</t>
  </si>
  <si>
    <t>Soldadura General</t>
  </si>
  <si>
    <t>Tapicería con Énfasis en Decoración</t>
  </si>
  <si>
    <t>Mantenimiento de Motores de Dos Tiempos</t>
  </si>
  <si>
    <t>7.10</t>
  </si>
  <si>
    <t>Mecánica Automotriz (Partes Móviles)</t>
  </si>
  <si>
    <t>Gastronomía y Hotelería</t>
  </si>
  <si>
    <t>Belleza Integral y Estética Corporal</t>
  </si>
  <si>
    <t>Diseño Moda y Tendencia</t>
  </si>
  <si>
    <t>Prácticas de Oficina</t>
  </si>
  <si>
    <t>Artesanías y Bisutería</t>
  </si>
  <si>
    <t>Manejo de Granjas Ecológicas</t>
  </si>
  <si>
    <t>Operario Intermedio en Jardinería</t>
  </si>
  <si>
    <t>Extendida</t>
  </si>
  <si>
    <t>Bachiller / Carrera Técnica Intermedia</t>
  </si>
  <si>
    <t>Transición a la Vida Adulta</t>
  </si>
  <si>
    <t>SAEETH</t>
  </si>
  <si>
    <t>ET</t>
  </si>
  <si>
    <t>Pe</t>
  </si>
  <si>
    <t>Pr</t>
  </si>
  <si>
    <t>Pm</t>
  </si>
  <si>
    <t>Md</t>
  </si>
  <si>
    <t>Vo</t>
  </si>
  <si>
    <t>TVA</t>
  </si>
  <si>
    <t>Condición  de  Discapacidad</t>
  </si>
  <si>
    <t>7.01</t>
  </si>
  <si>
    <t>7.11</t>
  </si>
  <si>
    <t>7.12</t>
  </si>
  <si>
    <t>7.13</t>
  </si>
  <si>
    <t>7.14</t>
  </si>
  <si>
    <t>7.15</t>
  </si>
  <si>
    <t>7.16</t>
  </si>
  <si>
    <t>7.17</t>
  </si>
  <si>
    <t>7.18</t>
  </si>
  <si>
    <t>7.02</t>
  </si>
  <si>
    <t>7.03</t>
  </si>
  <si>
    <t>7.04</t>
  </si>
  <si>
    <t>7.05</t>
  </si>
  <si>
    <t>7.06</t>
  </si>
  <si>
    <t>7.07</t>
  </si>
  <si>
    <t>7.08</t>
  </si>
  <si>
    <t>7.09</t>
  </si>
  <si>
    <t>PEI</t>
  </si>
  <si>
    <t>Lengua de Señas</t>
  </si>
  <si>
    <t>Sistema de Comunicación Alternativo</t>
  </si>
  <si>
    <t>DIRECCIÓN NACIONAL DE SERVICIOS Y APOYOS PARA LA HABILITACIÓN</t>
  </si>
  <si>
    <t xml:space="preserve">Provincia </t>
  </si>
  <si>
    <t xml:space="preserve">Distrito  </t>
  </si>
  <si>
    <t xml:space="preserve">Corregimiento </t>
  </si>
  <si>
    <t>Lugar de procedencia</t>
  </si>
  <si>
    <t>Sistema Braille</t>
  </si>
  <si>
    <t>Comunicación Alternativo</t>
  </si>
  <si>
    <t>Manejo de Tecnología</t>
  </si>
  <si>
    <t>SERVICIOS DE EDUCACIÓN ESPECIAL Y RECURSOS PARA EL APRENDIZAJE</t>
  </si>
  <si>
    <t>Final</t>
  </si>
  <si>
    <t xml:space="preserve"> Lectura</t>
  </si>
  <si>
    <t>Escritura</t>
  </si>
  <si>
    <t>INFORMACIÓN ACADÉMICA</t>
  </si>
  <si>
    <t>Modalidad o Tipo de Servicio</t>
  </si>
  <si>
    <t>Orientación y Movilidad</t>
  </si>
  <si>
    <t>Uso del Sistema Braille</t>
  </si>
  <si>
    <t>Uso de Tecnología de Apoyo</t>
  </si>
  <si>
    <t>PP</t>
  </si>
  <si>
    <t>Lectura</t>
  </si>
  <si>
    <t>Criterio</t>
  </si>
  <si>
    <t>Habilidades y destrezas intermedia</t>
  </si>
  <si>
    <t>Aplicaciones tecnológicas para el uso del sistema braille</t>
  </si>
  <si>
    <t>Habilidades y destrezas básicas</t>
  </si>
  <si>
    <t>Habilidades y destrezas intermedias</t>
  </si>
  <si>
    <t>Dominio en habilidades y destrezas</t>
  </si>
  <si>
    <t>Sistema de comunicación sin ayuda</t>
  </si>
  <si>
    <t>Sistema de comunicación con ayuda</t>
  </si>
  <si>
    <t>Sistema pictográfico de comunicación</t>
  </si>
  <si>
    <t>Lector de pantalla</t>
  </si>
  <si>
    <t xml:space="preserve">Magnificador </t>
  </si>
  <si>
    <t>Hablando con Yulis</t>
  </si>
  <si>
    <t>Tableros interactivos</t>
  </si>
  <si>
    <t>Escritura con dominio y grafo motricidad</t>
  </si>
  <si>
    <t>Escritura de avance en la composición escrita</t>
  </si>
  <si>
    <t>Escritura en avance inicial</t>
  </si>
  <si>
    <t>Escritura pre inicial</t>
  </si>
  <si>
    <t>Dominio en las operaciones básicas de las matemáticas</t>
  </si>
  <si>
    <t>Dominio intermedio en las operaciones básicas de las matemáticas</t>
  </si>
  <si>
    <t>Dominio básico en el aprendizaje de las operaciones matemáticas</t>
  </si>
  <si>
    <t>Lectura con dominio y comprensión lectora</t>
  </si>
  <si>
    <t>Lectura en avance medio</t>
  </si>
  <si>
    <t>Lectura en avance inicial</t>
  </si>
  <si>
    <t>Lectura en avance pre inicial</t>
  </si>
  <si>
    <t>Dominio en habilidades y destreza</t>
  </si>
  <si>
    <t>Inicial</t>
  </si>
  <si>
    <t>ÁREAS DE DOMINIO DE APRENDIZAJE</t>
  </si>
  <si>
    <t>PECE</t>
  </si>
  <si>
    <t>VALORACIÓN</t>
  </si>
  <si>
    <t>2.00</t>
  </si>
  <si>
    <t>Gestión empresarial</t>
  </si>
  <si>
    <t>2.99</t>
  </si>
  <si>
    <t>Otra especialidad</t>
  </si>
  <si>
    <t>Asistente agropecuario</t>
  </si>
  <si>
    <t>Auto mecánica</t>
  </si>
  <si>
    <t>Artes Gráfica</t>
  </si>
  <si>
    <t>4.99</t>
  </si>
  <si>
    <t>7.00</t>
  </si>
  <si>
    <t>Construcción:  Albañilería General</t>
  </si>
  <si>
    <t>Construcción:  Instalaciones de Gypsum</t>
  </si>
  <si>
    <t>Construcción:  Instalación de Baldosas y Mosaico</t>
  </si>
  <si>
    <t>4.00</t>
  </si>
  <si>
    <t>Matemáticas</t>
  </si>
  <si>
    <t>INSTITUTO PANAMEÑO DE HABILITACIÓN ESPECIAL</t>
  </si>
  <si>
    <t>25</t>
  </si>
  <si>
    <t>26</t>
  </si>
  <si>
    <t>7.19</t>
  </si>
  <si>
    <t>7.20</t>
  </si>
  <si>
    <t>Para el Comercio y la Industria</t>
  </si>
  <si>
    <t>País de Procedencia</t>
  </si>
  <si>
    <t>Correo Electrónico del Acudiente</t>
  </si>
  <si>
    <t>Certificado de Discapacidad (PCD)</t>
  </si>
  <si>
    <t>Código geográfico del lugar de Procedencia</t>
  </si>
  <si>
    <t>Bastón para limitación física</t>
  </si>
  <si>
    <t>Silla de Ruedas</t>
  </si>
  <si>
    <t>Bastón blanco</t>
  </si>
  <si>
    <t>Ortesis</t>
  </si>
  <si>
    <t>Andadera</t>
  </si>
  <si>
    <t>Prótesis de Extremidades</t>
  </si>
  <si>
    <t>Muletas</t>
  </si>
  <si>
    <t>Audífonos</t>
  </si>
  <si>
    <t>Anteojos y/o lentes de contacto</t>
  </si>
  <si>
    <t>Ayuda técnica</t>
  </si>
  <si>
    <t>Dirección Completa   (Barriada / calle / casa / Teléfono)</t>
  </si>
  <si>
    <t>Email acudiente</t>
  </si>
  <si>
    <t>Certificado PcD</t>
  </si>
  <si>
    <t>Segundo Ciclo Industrial</t>
  </si>
  <si>
    <t>8.08</t>
  </si>
  <si>
    <t>Atención Temprana</t>
  </si>
  <si>
    <t>Tipo de paciente</t>
  </si>
  <si>
    <t>SI</t>
  </si>
  <si>
    <t>NO</t>
  </si>
  <si>
    <t>Medio</t>
  </si>
  <si>
    <t>OFICINA DE PLANIFICACIÓN</t>
  </si>
  <si>
    <t xml:space="preserve">Escuela, Programa, o Extensión: </t>
  </si>
  <si>
    <t>Extensión de Guna Yala</t>
  </si>
  <si>
    <t>Tippo de atención</t>
  </si>
  <si>
    <t>Presencial</t>
  </si>
  <si>
    <t>Virtual</t>
  </si>
  <si>
    <t>1  Presencial</t>
  </si>
  <si>
    <t>Tipo de atención</t>
  </si>
  <si>
    <t>Beneficio que recibe el Estudiante</t>
  </si>
  <si>
    <t>SENADIS</t>
  </si>
  <si>
    <t>MIDES</t>
  </si>
  <si>
    <t>IFARHU</t>
  </si>
  <si>
    <t>Beneficios SENADIS</t>
  </si>
  <si>
    <t>Fami -Empresa</t>
  </si>
  <si>
    <t>Fodis</t>
  </si>
  <si>
    <t>Subsidio Económico</t>
  </si>
  <si>
    <t>Beneficios MIDES</t>
  </si>
  <si>
    <t>Beneficios IFARHU</t>
  </si>
  <si>
    <t>Ángel guardián</t>
  </si>
  <si>
    <t>Pase-U</t>
  </si>
  <si>
    <t>Concurso General</t>
  </si>
  <si>
    <t>Asistencia Económica</t>
  </si>
  <si>
    <t>Beca de Díscapacidad</t>
  </si>
  <si>
    <t>CAIPI (IPHE Sede Bethania)</t>
  </si>
  <si>
    <t>Otro(a)</t>
  </si>
  <si>
    <t>Tío(a)</t>
  </si>
  <si>
    <t xml:space="preserve">Centro Educativo:  </t>
  </si>
  <si>
    <t>Ausentismo</t>
  </si>
  <si>
    <t>Aula de apoyo</t>
  </si>
  <si>
    <t>2  Atención a distancia</t>
  </si>
  <si>
    <t>Atención a distancia</t>
  </si>
  <si>
    <t xml:space="preserve">Educador(a):  </t>
  </si>
  <si>
    <t>Tipo de ayuda técnica que utiliza</t>
  </si>
  <si>
    <t>Especifica</t>
  </si>
  <si>
    <t>Síndrome de Cornelia Lange</t>
  </si>
  <si>
    <t>Síndrome de Down</t>
  </si>
  <si>
    <t>Síndrome de Paulos</t>
  </si>
  <si>
    <t>Síndrome de West</t>
  </si>
  <si>
    <t>Síndrome de Williams</t>
  </si>
  <si>
    <t>Anacusia</t>
  </si>
  <si>
    <t>Hipoacusia</t>
  </si>
  <si>
    <t>Hipoacusia Grave (Bilateral)</t>
  </si>
  <si>
    <t>Hipoacusia Grave (Unilateral)</t>
  </si>
  <si>
    <t>Hipoacusia Leve (Bilateral)</t>
  </si>
  <si>
    <t>Hipoacusia Leve (Unilateral)</t>
  </si>
  <si>
    <t>Hipoacusia Moderada (Bilateral)</t>
  </si>
  <si>
    <t>Hipoacusia Moderada (Unilateral)</t>
  </si>
  <si>
    <t>Hipoacusia Profunda (Bilateral)</t>
  </si>
  <si>
    <t>Hipoacusia Profunda (Unilateral)</t>
  </si>
  <si>
    <t>Ceguera Total</t>
  </si>
  <si>
    <t>Ataxia</t>
  </si>
  <si>
    <t>Atetosis</t>
  </si>
  <si>
    <t>Espasticidad</t>
  </si>
  <si>
    <t>Retraso Psicomotor</t>
  </si>
  <si>
    <t>Hiperquinesia</t>
  </si>
  <si>
    <t>Rasgos Autistas</t>
  </si>
  <si>
    <t>Síndrome de Rett</t>
  </si>
  <si>
    <t>Síndrome Pervasivo del Desarrollo</t>
  </si>
  <si>
    <t>Deficiencia del Desarrollo</t>
  </si>
  <si>
    <t>Trastornos Lenguaje</t>
  </si>
  <si>
    <t>Por Diagnosticar</t>
  </si>
  <si>
    <t>Dislexia</t>
  </si>
  <si>
    <t>Epilepsia</t>
  </si>
  <si>
    <t>Hidrocéfalo</t>
  </si>
  <si>
    <t>Hiperactividad</t>
  </si>
  <si>
    <t>Malformaciones Congénitas</t>
  </si>
  <si>
    <t>Otra Condición o Discapacidad</t>
  </si>
  <si>
    <t>Deficit atencional</t>
  </si>
  <si>
    <t>Normal Inferior (Limitrofe)</t>
  </si>
  <si>
    <t>Leve</t>
  </si>
  <si>
    <t>Moderado</t>
  </si>
  <si>
    <t>Profundo</t>
  </si>
  <si>
    <t>Labio Leporino</t>
  </si>
  <si>
    <t>Catarata congénita</t>
  </si>
  <si>
    <t>Ceguera en un ojo</t>
  </si>
  <si>
    <t>Desprendimiento de retina</t>
  </si>
  <si>
    <t>Glaucoma</t>
  </si>
  <si>
    <t>Glaucoma congénita</t>
  </si>
  <si>
    <t>Atrofia cerebral</t>
  </si>
  <si>
    <t>Cuadriplejia</t>
  </si>
  <si>
    <t>Distrofia muscular</t>
  </si>
  <si>
    <t>Espina Bífida (Mielomeningocele)</t>
  </si>
  <si>
    <t>Hemiplejia = Hemiparesia</t>
  </si>
  <si>
    <t>Paraplejia</t>
  </si>
  <si>
    <t>Asperger</t>
  </si>
  <si>
    <t>Autismo (TGD)</t>
  </si>
  <si>
    <t>Espectro autista</t>
  </si>
  <si>
    <t>Trastornos específicos de la pronunciación</t>
  </si>
  <si>
    <t>Trastornos Lenguaje no especificado</t>
  </si>
  <si>
    <t>Trastornos Lenguaje y motor (mixto)</t>
  </si>
  <si>
    <t>Ictericia neonatal, no especificada</t>
  </si>
  <si>
    <t>Ictericia no especificada</t>
  </si>
  <si>
    <t>Parto prematuro</t>
  </si>
  <si>
    <t>Esclerosis tuberosa</t>
  </si>
  <si>
    <t>Esquizofrenia</t>
  </si>
  <si>
    <t>Hidrocéfalo congénito</t>
  </si>
  <si>
    <t>Macrocefalia</t>
  </si>
  <si>
    <t>Microcefalia</t>
  </si>
  <si>
    <t>Osteogénesis imperfecta</t>
  </si>
  <si>
    <t>Síndrome de Edwards</t>
  </si>
  <si>
    <t>Síndrome de Moebius</t>
  </si>
  <si>
    <t>Síndrome de Noonan</t>
  </si>
  <si>
    <t>Síndrome de Rubinstein-Taybi</t>
  </si>
  <si>
    <t>Síndrome de Turner</t>
  </si>
  <si>
    <t>Deficit Cognitivo Leve</t>
  </si>
  <si>
    <t>Trastorno de la Conducta</t>
  </si>
  <si>
    <t>Trastornos Mixtos del Aprendizaje</t>
  </si>
  <si>
    <t>Apoyo a Necesidades Educativas</t>
  </si>
  <si>
    <t>DI</t>
  </si>
  <si>
    <t>DA</t>
  </si>
  <si>
    <t>DV</t>
  </si>
  <si>
    <t>NeuroMotor</t>
  </si>
  <si>
    <t>TGD</t>
  </si>
  <si>
    <t>Dmúltiples</t>
  </si>
  <si>
    <t>TED</t>
  </si>
  <si>
    <t>Niño(a)enRiesgo</t>
  </si>
  <si>
    <t>Condición_sin_definir</t>
  </si>
  <si>
    <t>Otras_Condiciones</t>
  </si>
  <si>
    <t>Sin_discapacidad_NEE</t>
  </si>
  <si>
    <t>Sin_discapacidad</t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</si>
  <si>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0</t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</si>
  <si>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1</t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</si>
  <si>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2</t>
    </r>
    <r>
      <rPr>
        <sz val="10"/>
        <color theme="1"/>
        <rFont val="Arial"/>
        <family val="2"/>
      </rPr>
      <t/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</si>
  <si>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3</t>
    </r>
    <r>
      <rPr>
        <sz val="10"/>
        <color theme="1"/>
        <rFont val="Arial"/>
        <family val="2"/>
      </rPr>
      <t/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</si>
  <si>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4</t>
    </r>
    <r>
      <rPr>
        <sz val="10"/>
        <color theme="1"/>
        <rFont val="Arial"/>
        <family val="2"/>
      </rPr>
      <t/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</si>
  <si>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5</t>
    </r>
    <r>
      <rPr>
        <sz val="10"/>
        <color theme="1"/>
        <rFont val="Arial"/>
        <family val="2"/>
      </rPr>
      <t/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</si>
  <si>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6</t>
    </r>
    <r>
      <rPr>
        <sz val="10"/>
        <color theme="1"/>
        <rFont val="Arial"/>
        <family val="2"/>
      </rPr>
      <t/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</si>
  <si>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7</t>
    </r>
    <r>
      <rPr>
        <sz val="10"/>
        <color theme="1"/>
        <rFont val="Arial"/>
        <family val="2"/>
      </rPr>
      <t/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</si>
  <si>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8</t>
    </r>
    <r>
      <rPr>
        <sz val="10"/>
        <color theme="1"/>
        <rFont val="Arial"/>
        <family val="2"/>
      </rPr>
      <t/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</si>
  <si>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9</t>
    </r>
    <r>
      <rPr>
        <sz val="10"/>
        <color theme="1"/>
        <rFont val="Arial"/>
        <family val="2"/>
      </rPr>
      <t/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</si>
  <si>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10</t>
    </r>
    <r>
      <rPr>
        <sz val="10"/>
        <color theme="1"/>
        <rFont val="Arial"/>
        <family val="2"/>
      </rPr>
      <t/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</si>
  <si>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80</t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</si>
  <si>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90</t>
    </r>
  </si>
  <si>
    <r>
      <rPr>
        <sz val="11"/>
        <color theme="0"/>
        <rFont val="Calibri"/>
        <family val="2"/>
      </rPr>
      <t>_</t>
    </r>
    <r>
      <rPr>
        <sz val="11"/>
        <color indexed="8"/>
        <rFont val="Calibri"/>
        <family val="2"/>
      </rPr>
      <t>99</t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</si>
  <si>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1</t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</si>
  <si>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2</t>
    </r>
    <r>
      <rPr>
        <sz val="10"/>
        <color theme="1"/>
        <rFont val="Arial"/>
        <family val="2"/>
      </rPr>
      <t/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</si>
  <si>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3</t>
    </r>
    <r>
      <rPr>
        <sz val="10"/>
        <color theme="1"/>
        <rFont val="Arial"/>
        <family val="2"/>
      </rPr>
      <t/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</si>
  <si>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4</t>
    </r>
    <r>
      <rPr>
        <sz val="10"/>
        <color theme="1"/>
        <rFont val="Arial"/>
        <family val="2"/>
      </rPr>
      <t/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</si>
  <si>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5</t>
    </r>
    <r>
      <rPr>
        <sz val="10"/>
        <color theme="1"/>
        <rFont val="Arial"/>
        <family val="2"/>
      </rPr>
      <t/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</si>
  <si>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6</t>
    </r>
    <r>
      <rPr>
        <sz val="10"/>
        <color theme="1"/>
        <rFont val="Arial"/>
        <family val="2"/>
      </rPr>
      <t/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</si>
  <si>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7</t>
    </r>
    <r>
      <rPr>
        <sz val="10"/>
        <color theme="1"/>
        <rFont val="Arial"/>
        <family val="2"/>
      </rPr>
      <t/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</si>
  <si>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8</t>
    </r>
    <r>
      <rPr>
        <sz val="10"/>
        <color theme="1"/>
        <rFont val="Arial"/>
        <family val="2"/>
      </rPr>
      <t/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</si>
  <si>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10</t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</si>
  <si>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80</t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</si>
  <si>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90</t>
    </r>
  </si>
  <si>
    <r>
      <rPr>
        <sz val="10"/>
        <color theme="0"/>
        <rFont val="Arial"/>
        <family val="2"/>
      </rPr>
      <t>_</t>
    </r>
    <r>
      <rPr>
        <sz val="10"/>
        <rFont val="Arial"/>
        <family val="2"/>
      </rPr>
      <t>0</t>
    </r>
  </si>
  <si>
    <t>Discapacidad Auditiva</t>
  </si>
  <si>
    <t>Discapacidad Visual</t>
  </si>
  <si>
    <t>Cuadriparesia</t>
  </si>
  <si>
    <t>Atrofia muscular</t>
  </si>
  <si>
    <t>Sordo Ciego</t>
  </si>
  <si>
    <t>Diabetes</t>
  </si>
  <si>
    <t>Visión Sub Normal (Baja visión)</t>
  </si>
  <si>
    <t>Medicamentos</t>
  </si>
  <si>
    <t>Útiles escolares</t>
  </si>
  <si>
    <t>Alimentos</t>
  </si>
  <si>
    <t>Beneficios IPHE</t>
  </si>
  <si>
    <t>Tipo de atención / Movimiento</t>
  </si>
  <si>
    <t>Escuela Nacional de Ciegos Helen Keller</t>
  </si>
  <si>
    <t>Autismo y otras condiciones</t>
  </si>
  <si>
    <t>Auditiva y otras condiciones</t>
  </si>
  <si>
    <t>Deficiencia del Desarrollo y otras condiciones</t>
  </si>
  <si>
    <t>Visual y otras condiciones</t>
  </si>
  <si>
    <t>Parálisis Cerebral y otras condiciones</t>
  </si>
  <si>
    <t>Intelectual y otras condiciones</t>
  </si>
  <si>
    <t>Condiciones Múltiples</t>
  </si>
  <si>
    <t>Traslado a otro Docente</t>
  </si>
  <si>
    <t>Traslado a otro Centro Educativo</t>
  </si>
  <si>
    <t>Traslado a otra Provincia</t>
  </si>
  <si>
    <t>Traslado a otro País</t>
  </si>
  <si>
    <t>8.09</t>
  </si>
  <si>
    <t>8.10</t>
  </si>
  <si>
    <t>Bachiller Maritimo</t>
  </si>
  <si>
    <t>Bachiller en Refrigeración y Climatización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</si>
</sst>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0"/>
    <numFmt numFmtId="166" formatCode="0000"/>
    <numFmt numFmtId="167" formatCode="_(* #,##0_);_(* \(#,##0\);_(* &quot;-&quot;??_);_(@_)"/>
    <numFmt numFmtId="168" formatCode="_ * #,##0.00_ ;_ * \-#,##0.00_ ;_ * &quot;-&quot;??_ ;_ @_ "/>
    <numFmt numFmtId="169" formatCode="d/m/yyyy"/>
  </numFmts>
  <fonts count="4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i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11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164" fontId="23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27" fillId="0" borderId="0"/>
    <xf numFmtId="0" fontId="30" fillId="0" borderId="0"/>
    <xf numFmtId="0" fontId="33" fillId="0" borderId="0" applyNumberFormat="0" applyFill="0" applyBorder="0" applyAlignment="0" applyProtection="0"/>
    <xf numFmtId="0" fontId="2" fillId="0" borderId="0"/>
  </cellStyleXfs>
  <cellXfs count="304">
    <xf numFmtId="0" fontId="0" fillId="0" borderId="0" xfId="0"/>
    <xf numFmtId="0" fontId="7" fillId="0" borderId="0" xfId="3" applyFill="1"/>
    <xf numFmtId="0" fontId="10" fillId="3" borderId="2" xfId="3" applyFont="1" applyFill="1" applyBorder="1" applyAlignment="1" applyProtection="1">
      <alignment horizontal="center" vertical="center"/>
      <protection locked="0"/>
    </xf>
    <xf numFmtId="49" fontId="11" fillId="3" borderId="2" xfId="3" applyNumberFormat="1" applyFont="1" applyFill="1" applyBorder="1" applyAlignment="1" applyProtection="1">
      <alignment horizontal="center" vertical="center"/>
      <protection locked="0"/>
    </xf>
    <xf numFmtId="49" fontId="7" fillId="3" borderId="2" xfId="3" applyNumberFormat="1" applyFont="1" applyFill="1" applyBorder="1" applyAlignment="1" applyProtection="1">
      <alignment horizontal="center"/>
      <protection locked="0"/>
    </xf>
    <xf numFmtId="0" fontId="7" fillId="3" borderId="4" xfId="3" applyFont="1" applyFill="1" applyBorder="1" applyAlignment="1" applyProtection="1">
      <alignment horizontal="center" vertical="center"/>
      <protection locked="0"/>
    </xf>
    <xf numFmtId="165" fontId="7" fillId="3" borderId="2" xfId="3" applyNumberFormat="1" applyFont="1" applyFill="1" applyBorder="1" applyAlignment="1" applyProtection="1">
      <alignment horizontal="center" vertical="center"/>
      <protection locked="0"/>
    </xf>
    <xf numFmtId="166" fontId="7" fillId="3" borderId="2" xfId="3" applyNumberFormat="1" applyFont="1" applyFill="1" applyBorder="1" applyAlignment="1" applyProtection="1">
      <alignment horizontal="center" vertical="center"/>
      <protection locked="0"/>
    </xf>
    <xf numFmtId="167" fontId="7" fillId="3" borderId="2" xfId="1" applyNumberFormat="1" applyFont="1" applyFill="1" applyBorder="1" applyAlignment="1" applyProtection="1">
      <alignment horizontal="center" vertical="center"/>
      <protection locked="0"/>
    </xf>
    <xf numFmtId="0" fontId="7" fillId="3" borderId="3" xfId="3" applyFont="1" applyFill="1" applyBorder="1" applyAlignment="1" applyProtection="1">
      <alignment horizontal="center" vertical="center"/>
      <protection locked="0"/>
    </xf>
    <xf numFmtId="0" fontId="7" fillId="3" borderId="7" xfId="3" applyFont="1" applyFill="1" applyBorder="1" applyAlignment="1" applyProtection="1">
      <alignment horizontal="center" vertical="center"/>
      <protection locked="0"/>
    </xf>
    <xf numFmtId="0" fontId="7" fillId="3" borderId="8" xfId="3" applyFont="1" applyFill="1" applyBorder="1" applyAlignment="1" applyProtection="1">
      <alignment horizontal="center" vertical="center"/>
      <protection locked="0"/>
    </xf>
    <xf numFmtId="0" fontId="7" fillId="3" borderId="9" xfId="3" applyFont="1" applyFill="1" applyBorder="1" applyAlignment="1" applyProtection="1">
      <alignment horizontal="center" vertical="center"/>
      <protection locked="0"/>
    </xf>
    <xf numFmtId="0" fontId="7" fillId="3" borderId="11" xfId="3" applyFont="1" applyFill="1" applyBorder="1" applyAlignment="1" applyProtection="1">
      <alignment horizontal="center" vertical="center"/>
      <protection locked="0"/>
    </xf>
    <xf numFmtId="0" fontId="7" fillId="0" borderId="0" xfId="3"/>
    <xf numFmtId="0" fontId="7" fillId="0" borderId="0" xfId="3" applyFont="1" applyFill="1"/>
    <xf numFmtId="49" fontId="7" fillId="0" borderId="0" xfId="3" applyNumberFormat="1" applyFill="1"/>
    <xf numFmtId="49" fontId="7" fillId="0" borderId="0" xfId="3" applyNumberFormat="1" applyFont="1" applyFill="1"/>
    <xf numFmtId="0" fontId="17" fillId="2" borderId="12" xfId="9" applyFont="1" applyFill="1" applyBorder="1" applyAlignment="1">
      <alignment horizontal="center" vertical="center" wrapText="1"/>
    </xf>
    <xf numFmtId="0" fontId="6" fillId="2" borderId="12" xfId="9" applyFont="1" applyFill="1" applyBorder="1" applyAlignment="1">
      <alignment horizontal="center"/>
    </xf>
    <xf numFmtId="0" fontId="6" fillId="2" borderId="12" xfId="5" applyFont="1" applyFill="1" applyBorder="1" applyAlignment="1">
      <alignment horizontal="center"/>
    </xf>
    <xf numFmtId="0" fontId="6" fillId="0" borderId="1" xfId="9" applyFont="1" applyFill="1" applyBorder="1" applyAlignment="1">
      <alignment horizontal="right" wrapText="1"/>
    </xf>
    <xf numFmtId="0" fontId="6" fillId="0" borderId="1" xfId="9" applyFont="1" applyFill="1" applyBorder="1" applyAlignment="1">
      <alignment wrapText="1"/>
    </xf>
    <xf numFmtId="49" fontId="7" fillId="0" borderId="0" xfId="3" applyNumberFormat="1" applyFont="1"/>
    <xf numFmtId="0" fontId="6" fillId="0" borderId="1" xfId="5" applyFont="1" applyFill="1" applyBorder="1" applyAlignment="1">
      <alignment horizontal="right" wrapText="1"/>
    </xf>
    <xf numFmtId="0" fontId="6" fillId="0" borderId="1" xfId="5" applyFont="1" applyFill="1" applyBorder="1" applyAlignment="1">
      <alignment wrapText="1"/>
    </xf>
    <xf numFmtId="0" fontId="6" fillId="0" borderId="13" xfId="9" applyFont="1" applyFill="1" applyBorder="1" applyAlignment="1">
      <alignment horizontal="right" wrapText="1"/>
    </xf>
    <xf numFmtId="0" fontId="6" fillId="0" borderId="13" xfId="9" applyFont="1" applyFill="1" applyBorder="1" applyAlignment="1">
      <alignment wrapText="1"/>
    </xf>
    <xf numFmtId="0" fontId="6" fillId="0" borderId="0" xfId="5" applyFont="1" applyFill="1" applyBorder="1" applyAlignment="1">
      <alignment horizontal="right" wrapText="1"/>
    </xf>
    <xf numFmtId="0" fontId="6" fillId="0" borderId="0" xfId="5" applyFont="1" applyFill="1" applyBorder="1" applyAlignment="1">
      <alignment wrapText="1"/>
    </xf>
    <xf numFmtId="0" fontId="6" fillId="0" borderId="0" xfId="9" applyFont="1" applyFill="1" applyBorder="1" applyAlignment="1">
      <alignment wrapText="1"/>
    </xf>
    <xf numFmtId="0" fontId="7" fillId="0" borderId="0" xfId="3" applyFont="1"/>
    <xf numFmtId="14" fontId="0" fillId="0" borderId="0" xfId="0" applyNumberFormat="1"/>
    <xf numFmtId="0" fontId="9" fillId="0" borderId="0" xfId="3" applyFont="1" applyFill="1" applyAlignment="1">
      <alignment horizontal="center"/>
    </xf>
    <xf numFmtId="0" fontId="9" fillId="0" borderId="0" xfId="3" applyFont="1" applyAlignment="1">
      <alignment horizontal="center"/>
    </xf>
    <xf numFmtId="0" fontId="7" fillId="0" borderId="0" xfId="3" applyFill="1" applyAlignment="1">
      <alignment horizontal="center" vertical="center"/>
    </xf>
    <xf numFmtId="0" fontId="6" fillId="0" borderId="1" xfId="6" applyFont="1" applyFill="1" applyBorder="1" applyAlignment="1">
      <alignment horizontal="center" wrapText="1"/>
    </xf>
    <xf numFmtId="0" fontId="7" fillId="0" borderId="0" xfId="3" applyNumberFormat="1" applyFill="1" applyAlignment="1">
      <alignment horizontal="center" vertical="center"/>
    </xf>
    <xf numFmtId="0" fontId="7" fillId="0" borderId="0" xfId="3" applyNumberFormat="1" applyFill="1" applyAlignment="1">
      <alignment horizontal="center"/>
    </xf>
    <xf numFmtId="0" fontId="7" fillId="0" borderId="0" xfId="3" applyAlignment="1">
      <alignment horizontal="center"/>
    </xf>
    <xf numFmtId="0" fontId="21" fillId="2" borderId="12" xfId="10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0" xfId="0" applyNumberFormat="1" applyFont="1"/>
    <xf numFmtId="0" fontId="25" fillId="0" borderId="0" xfId="0" applyFont="1"/>
    <xf numFmtId="0" fontId="9" fillId="0" borderId="0" xfId="3" applyFont="1" applyFill="1"/>
    <xf numFmtId="0" fontId="9" fillId="0" borderId="0" xfId="3" applyFont="1" applyFill="1" applyAlignment="1">
      <alignment vertical="center"/>
    </xf>
    <xf numFmtId="165" fontId="7" fillId="3" borderId="18" xfId="3" applyNumberFormat="1" applyFont="1" applyFill="1" applyBorder="1" applyAlignment="1" applyProtection="1">
      <alignment horizontal="center" vertical="center"/>
      <protection locked="0"/>
    </xf>
    <xf numFmtId="166" fontId="7" fillId="3" borderId="18" xfId="3" applyNumberFormat="1" applyFont="1" applyFill="1" applyBorder="1" applyAlignment="1" applyProtection="1">
      <alignment horizontal="center" vertical="center"/>
      <protection locked="0"/>
    </xf>
    <xf numFmtId="167" fontId="7" fillId="3" borderId="18" xfId="1" applyNumberFormat="1" applyFont="1" applyFill="1" applyBorder="1" applyAlignment="1" applyProtection="1">
      <alignment horizontal="center" vertical="center"/>
      <protection locked="0"/>
    </xf>
    <xf numFmtId="49" fontId="7" fillId="3" borderId="18" xfId="3" applyNumberFormat="1" applyFont="1" applyFill="1" applyBorder="1" applyAlignment="1" applyProtection="1">
      <alignment horizontal="center" vertical="center"/>
      <protection locked="0"/>
    </xf>
    <xf numFmtId="49" fontId="7" fillId="3" borderId="20" xfId="3" applyNumberFormat="1" applyFont="1" applyFill="1" applyBorder="1" applyAlignment="1" applyProtection="1">
      <alignment horizontal="center" vertical="center"/>
      <protection locked="0"/>
    </xf>
    <xf numFmtId="49" fontId="7" fillId="3" borderId="6" xfId="3" applyNumberFormat="1" applyFont="1" applyFill="1" applyBorder="1" applyAlignment="1" applyProtection="1">
      <alignment horizontal="center" vertical="center"/>
      <protection locked="0"/>
    </xf>
    <xf numFmtId="169" fontId="24" fillId="0" borderId="0" xfId="0" applyNumberFormat="1" applyFont="1"/>
    <xf numFmtId="0" fontId="26" fillId="2" borderId="12" xfId="11" applyFont="1" applyFill="1" applyBorder="1" applyAlignment="1">
      <alignment horizontal="center"/>
    </xf>
    <xf numFmtId="0" fontId="26" fillId="0" borderId="1" xfId="11" applyFont="1" applyFill="1" applyBorder="1" applyAlignment="1">
      <alignment horizontal="right" wrapText="1"/>
    </xf>
    <xf numFmtId="0" fontId="26" fillId="0" borderId="1" xfId="11" applyFont="1" applyFill="1" applyBorder="1" applyAlignment="1">
      <alignment wrapText="1"/>
    </xf>
    <xf numFmtId="0" fontId="7" fillId="3" borderId="41" xfId="3" applyFont="1" applyFill="1" applyBorder="1" applyAlignment="1" applyProtection="1">
      <alignment horizontal="center" vertical="center"/>
      <protection locked="0"/>
    </xf>
    <xf numFmtId="0" fontId="7" fillId="3" borderId="42" xfId="3" applyFont="1" applyFill="1" applyBorder="1" applyAlignment="1" applyProtection="1">
      <alignment horizontal="center" vertical="center"/>
      <protection locked="0"/>
    </xf>
    <xf numFmtId="0" fontId="6" fillId="0" borderId="1" xfId="11" applyFont="1" applyFill="1" applyBorder="1" applyAlignment="1">
      <alignment wrapText="1"/>
    </xf>
    <xf numFmtId="0" fontId="6" fillId="0" borderId="1" xfId="9" applyFont="1" applyFill="1" applyBorder="1" applyAlignment="1"/>
    <xf numFmtId="0" fontId="7" fillId="0" borderId="0" xfId="3" applyAlignment="1"/>
    <xf numFmtId="0" fontId="6" fillId="0" borderId="13" xfId="9" applyFont="1" applyFill="1" applyBorder="1" applyAlignment="1"/>
    <xf numFmtId="0" fontId="6" fillId="0" borderId="0" xfId="9" applyFont="1" applyFill="1" applyBorder="1" applyAlignment="1"/>
    <xf numFmtId="0" fontId="7" fillId="3" borderId="29" xfId="3" applyFont="1" applyFill="1" applyBorder="1" applyAlignment="1" applyProtection="1">
      <alignment horizontal="center" vertical="center"/>
      <protection locked="0"/>
    </xf>
    <xf numFmtId="0" fontId="7" fillId="3" borderId="10" xfId="3" applyFont="1" applyFill="1" applyBorder="1" applyAlignment="1" applyProtection="1">
      <alignment horizontal="center" vertical="center"/>
      <protection locked="0"/>
    </xf>
    <xf numFmtId="0" fontId="7" fillId="3" borderId="49" xfId="3" applyFont="1" applyFill="1" applyBorder="1" applyAlignment="1" applyProtection="1">
      <alignment horizontal="center" vertical="center"/>
      <protection locked="0"/>
    </xf>
    <xf numFmtId="0" fontId="18" fillId="2" borderId="12" xfId="7" applyFont="1" applyFill="1" applyBorder="1" applyAlignment="1">
      <alignment horizontal="center" vertical="center"/>
    </xf>
    <xf numFmtId="0" fontId="18" fillId="2" borderId="12" xfId="7" applyFont="1" applyFill="1" applyBorder="1" applyAlignment="1">
      <alignment horizontal="center" vertical="center" wrapText="1"/>
    </xf>
    <xf numFmtId="0" fontId="28" fillId="2" borderId="12" xfId="7" applyFont="1" applyFill="1" applyBorder="1" applyAlignment="1">
      <alignment horizontal="center" vertical="center" wrapText="1"/>
    </xf>
    <xf numFmtId="0" fontId="7" fillId="3" borderId="48" xfId="3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/>
    <xf numFmtId="0" fontId="7" fillId="0" borderId="0" xfId="3" applyFont="1" applyFill="1" applyBorder="1"/>
    <xf numFmtId="0" fontId="7" fillId="0" borderId="0" xfId="3" applyFont="1" applyFill="1" applyAlignment="1">
      <alignment vertical="center"/>
    </xf>
    <xf numFmtId="0" fontId="7" fillId="0" borderId="0" xfId="3" applyFont="1" applyFill="1" applyBorder="1" applyAlignment="1">
      <alignment horizontal="center" vertical="center"/>
    </xf>
    <xf numFmtId="0" fontId="7" fillId="0" borderId="0" xfId="3" applyNumberFormat="1" applyFont="1" applyFill="1" applyAlignment="1">
      <alignment horizontal="right" vertical="center"/>
    </xf>
    <xf numFmtId="0" fontId="7" fillId="0" borderId="0" xfId="3" applyNumberFormat="1" applyFont="1" applyFill="1" applyAlignment="1">
      <alignment horizontal="right"/>
    </xf>
    <xf numFmtId="0" fontId="29" fillId="2" borderId="12" xfId="6" applyFont="1" applyFill="1" applyBorder="1" applyAlignment="1">
      <alignment horizontal="center"/>
    </xf>
    <xf numFmtId="0" fontId="7" fillId="3" borderId="59" xfId="3" applyFont="1" applyFill="1" applyBorder="1" applyAlignment="1" applyProtection="1">
      <alignment horizontal="center" vertical="center"/>
      <protection locked="0"/>
    </xf>
    <xf numFmtId="0" fontId="31" fillId="2" borderId="12" xfId="12" applyFont="1" applyFill="1" applyBorder="1" applyAlignment="1">
      <alignment horizontal="center"/>
    </xf>
    <xf numFmtId="0" fontId="31" fillId="0" borderId="1" xfId="12" applyFont="1" applyFill="1" applyBorder="1" applyAlignment="1">
      <alignment wrapText="1"/>
    </xf>
    <xf numFmtId="0" fontId="31" fillId="0" borderId="1" xfId="12" applyFont="1" applyFill="1" applyBorder="1" applyAlignment="1"/>
    <xf numFmtId="0" fontId="31" fillId="0" borderId="1" xfId="12" applyFont="1" applyFill="1" applyBorder="1" applyAlignment="1">
      <alignment vertical="top" wrapText="1"/>
    </xf>
    <xf numFmtId="0" fontId="7" fillId="0" borderId="0" xfId="3" applyAlignment="1">
      <alignment vertical="top"/>
    </xf>
    <xf numFmtId="0" fontId="4" fillId="0" borderId="0" xfId="0" applyFont="1" applyAlignment="1">
      <alignment horizontal="justify" vertical="center"/>
    </xf>
    <xf numFmtId="0" fontId="4" fillId="0" borderId="0" xfId="0" applyFont="1"/>
    <xf numFmtId="0" fontId="19" fillId="0" borderId="31" xfId="8" applyFont="1" applyFill="1" applyBorder="1" applyAlignment="1">
      <alignment horizontal="center" vertical="center" wrapText="1"/>
    </xf>
    <xf numFmtId="0" fontId="6" fillId="2" borderId="12" xfId="10" applyFont="1" applyFill="1" applyBorder="1" applyAlignment="1">
      <alignment horizontal="center" vertical="center" wrapText="1"/>
    </xf>
    <xf numFmtId="0" fontId="6" fillId="0" borderId="0" xfId="9" applyFont="1" applyFill="1" applyBorder="1" applyAlignment="1">
      <alignment horizontal="right" wrapText="1"/>
    </xf>
    <xf numFmtId="0" fontId="6" fillId="0" borderId="1" xfId="12" applyFont="1" applyFill="1" applyBorder="1" applyAlignment="1">
      <alignment wrapText="1"/>
    </xf>
    <xf numFmtId="0" fontId="33" fillId="3" borderId="17" xfId="13" applyFill="1" applyBorder="1" applyAlignment="1" applyProtection="1">
      <alignment horizontal="left" vertical="center"/>
      <protection locked="0"/>
    </xf>
    <xf numFmtId="0" fontId="7" fillId="3" borderId="18" xfId="3" applyFont="1" applyFill="1" applyBorder="1" applyAlignment="1" applyProtection="1">
      <alignment horizontal="left" vertical="center"/>
      <protection locked="0"/>
    </xf>
    <xf numFmtId="0" fontId="18" fillId="2" borderId="66" xfId="7" applyFont="1" applyFill="1" applyBorder="1" applyAlignment="1">
      <alignment horizontal="center" vertical="center" wrapText="1"/>
    </xf>
    <xf numFmtId="49" fontId="7" fillId="3" borderId="17" xfId="3" applyNumberFormat="1" applyFont="1" applyFill="1" applyBorder="1" applyAlignment="1" applyProtection="1">
      <alignment horizontal="left" vertical="center" wrapText="1"/>
      <protection locked="0"/>
    </xf>
    <xf numFmtId="0" fontId="7" fillId="3" borderId="2" xfId="3" applyFont="1" applyFill="1" applyBorder="1" applyAlignment="1" applyProtection="1">
      <alignment horizontal="center" vertical="center" wrapText="1"/>
      <protection locked="0"/>
    </xf>
    <xf numFmtId="0" fontId="7" fillId="3" borderId="48" xfId="3" applyFont="1" applyFill="1" applyBorder="1" applyAlignment="1" applyProtection="1">
      <alignment horizontal="center" vertical="center" wrapText="1"/>
      <protection locked="0"/>
    </xf>
    <xf numFmtId="0" fontId="15" fillId="3" borderId="31" xfId="3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4" fillId="0" borderId="0" xfId="0" applyFont="1" applyAlignment="1"/>
    <xf numFmtId="0" fontId="7" fillId="3" borderId="17" xfId="3" applyFont="1" applyFill="1" applyBorder="1" applyAlignment="1" applyProtection="1">
      <alignment horizontal="left" vertical="center" wrapText="1"/>
      <protection locked="0"/>
    </xf>
    <xf numFmtId="0" fontId="35" fillId="0" borderId="0" xfId="0" applyFont="1"/>
    <xf numFmtId="0" fontId="36" fillId="0" borderId="0" xfId="0" applyFont="1"/>
    <xf numFmtId="0" fontId="35" fillId="0" borderId="0" xfId="0" applyFont="1" applyAlignment="1">
      <alignment horizontal="right"/>
    </xf>
    <xf numFmtId="0" fontId="36" fillId="0" borderId="24" xfId="0" applyFont="1" applyBorder="1" applyAlignment="1">
      <alignment horizontal="center"/>
    </xf>
    <xf numFmtId="49" fontId="36" fillId="0" borderId="24" xfId="0" applyNumberFormat="1" applyFont="1" applyBorder="1" applyAlignment="1">
      <alignment horizontal="center"/>
    </xf>
    <xf numFmtId="0" fontId="12" fillId="3" borderId="48" xfId="3" applyFont="1" applyFill="1" applyBorder="1" applyAlignment="1">
      <alignment horizontal="center" vertical="center"/>
    </xf>
    <xf numFmtId="22" fontId="37" fillId="0" borderId="48" xfId="0" applyNumberFormat="1" applyFont="1" applyBorder="1" applyAlignment="1">
      <alignment vertical="center" wrapText="1"/>
    </xf>
    <xf numFmtId="0" fontId="37" fillId="0" borderId="48" xfId="0" applyFont="1" applyBorder="1" applyAlignment="1">
      <alignment horizontal="center" vertical="center" wrapText="1"/>
    </xf>
    <xf numFmtId="0" fontId="37" fillId="0" borderId="48" xfId="0" applyFont="1" applyBorder="1" applyAlignment="1">
      <alignment vertical="center" wrapText="1"/>
    </xf>
    <xf numFmtId="0" fontId="12" fillId="3" borderId="2" xfId="3" applyFont="1" applyFill="1" applyBorder="1" applyAlignment="1">
      <alignment horizontal="center" vertical="center"/>
    </xf>
    <xf numFmtId="22" fontId="37" fillId="0" borderId="2" xfId="0" applyNumberFormat="1" applyFont="1" applyBorder="1" applyAlignment="1">
      <alignment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vertical="center" wrapText="1"/>
    </xf>
    <xf numFmtId="0" fontId="7" fillId="3" borderId="20" xfId="3" applyFont="1" applyFill="1" applyBorder="1" applyAlignment="1" applyProtection="1">
      <alignment horizontal="center" vertical="center"/>
      <protection locked="0"/>
    </xf>
    <xf numFmtId="0" fontId="7" fillId="3" borderId="17" xfId="3" applyFont="1" applyFill="1" applyBorder="1" applyAlignment="1" applyProtection="1">
      <alignment horizontal="center" vertical="center"/>
      <protection locked="0"/>
    </xf>
    <xf numFmtId="0" fontId="7" fillId="3" borderId="2" xfId="3" applyFont="1" applyFill="1" applyBorder="1" applyAlignment="1" applyProtection="1">
      <alignment horizontal="center" vertical="center"/>
      <protection locked="0"/>
    </xf>
    <xf numFmtId="0" fontId="7" fillId="3" borderId="18" xfId="3" applyFont="1" applyFill="1" applyBorder="1" applyAlignment="1" applyProtection="1">
      <alignment horizontal="center" vertical="center"/>
      <protection locked="0"/>
    </xf>
    <xf numFmtId="0" fontId="7" fillId="3" borderId="17" xfId="3" applyFont="1" applyFill="1" applyBorder="1" applyAlignment="1" applyProtection="1">
      <alignment horizontal="left" vertical="center"/>
      <protection locked="0"/>
    </xf>
    <xf numFmtId="0" fontId="7" fillId="3" borderId="6" xfId="3" applyFont="1" applyFill="1" applyBorder="1" applyAlignment="1" applyProtection="1">
      <alignment horizontal="center" vertical="center"/>
      <protection locked="0"/>
    </xf>
    <xf numFmtId="0" fontId="7" fillId="3" borderId="5" xfId="3" applyFont="1" applyFill="1" applyBorder="1" applyAlignment="1" applyProtection="1">
      <alignment horizontal="center" vertical="center"/>
      <protection locked="0"/>
    </xf>
    <xf numFmtId="0" fontId="9" fillId="3" borderId="0" xfId="3" applyFont="1" applyFill="1" applyAlignment="1" applyProtection="1">
      <alignment horizontal="left" indent="8"/>
    </xf>
    <xf numFmtId="0" fontId="7" fillId="3" borderId="0" xfId="3" applyFont="1" applyFill="1" applyAlignment="1" applyProtection="1">
      <alignment horizontal="left" vertical="center" indent="3"/>
    </xf>
    <xf numFmtId="0" fontId="9" fillId="3" borderId="0" xfId="3" applyFont="1" applyFill="1" applyBorder="1" applyAlignment="1" applyProtection="1">
      <alignment horizontal="left" indent="8"/>
    </xf>
    <xf numFmtId="0" fontId="12" fillId="3" borderId="0" xfId="3" applyFont="1" applyFill="1" applyBorder="1" applyAlignment="1" applyProtection="1">
      <alignment horizontal="left" vertical="center" indent="3"/>
    </xf>
    <xf numFmtId="0" fontId="9" fillId="3" borderId="0" xfId="3" applyFont="1" applyFill="1" applyAlignment="1" applyProtection="1">
      <alignment horizontal="center" wrapText="1"/>
    </xf>
    <xf numFmtId="0" fontId="14" fillId="3" borderId="0" xfId="3" applyFont="1" applyFill="1" applyBorder="1" applyAlignment="1" applyProtection="1">
      <alignment horizontal="right" vertical="center"/>
    </xf>
    <xf numFmtId="0" fontId="10" fillId="3" borderId="0" xfId="3" applyFont="1" applyFill="1" applyBorder="1" applyAlignment="1" applyProtection="1">
      <alignment horizontal="right"/>
    </xf>
    <xf numFmtId="0" fontId="16" fillId="3" borderId="2" xfId="3" applyFont="1" applyFill="1" applyBorder="1" applyAlignment="1" applyProtection="1">
      <alignment vertical="center"/>
    </xf>
    <xf numFmtId="0" fontId="7" fillId="0" borderId="2" xfId="3" applyFont="1" applyFill="1" applyBorder="1" applyProtection="1"/>
    <xf numFmtId="0" fontId="14" fillId="3" borderId="21" xfId="3" applyFont="1" applyFill="1" applyBorder="1" applyAlignment="1" applyProtection="1">
      <alignment horizontal="center" textRotation="90"/>
    </xf>
    <xf numFmtId="0" fontId="14" fillId="3" borderId="22" xfId="3" applyFont="1" applyFill="1" applyBorder="1" applyAlignment="1" applyProtection="1">
      <alignment horizontal="center" textRotation="90"/>
    </xf>
    <xf numFmtId="0" fontId="16" fillId="3" borderId="10" xfId="3" applyFont="1" applyFill="1" applyBorder="1" applyAlignment="1" applyProtection="1">
      <alignment horizontal="center" vertical="center"/>
    </xf>
    <xf numFmtId="0" fontId="19" fillId="0" borderId="31" xfId="8" applyFont="1" applyFill="1" applyBorder="1" applyAlignment="1" applyProtection="1">
      <alignment horizontal="center" vertical="center" wrapText="1"/>
    </xf>
    <xf numFmtId="0" fontId="16" fillId="3" borderId="31" xfId="3" applyFont="1" applyFill="1" applyBorder="1" applyAlignment="1" applyProtection="1">
      <alignment horizontal="center" vertical="center" wrapText="1"/>
    </xf>
    <xf numFmtId="0" fontId="9" fillId="3" borderId="31" xfId="3" applyFont="1" applyFill="1" applyBorder="1" applyAlignment="1" applyProtection="1">
      <alignment horizontal="center" vertical="center" wrapText="1"/>
    </xf>
    <xf numFmtId="0" fontId="15" fillId="3" borderId="21" xfId="3" applyFont="1" applyFill="1" applyBorder="1" applyAlignment="1" applyProtection="1">
      <alignment horizontal="center" textRotation="90"/>
    </xf>
    <xf numFmtId="0" fontId="16" fillId="3" borderId="65" xfId="3" applyFont="1" applyFill="1" applyBorder="1" applyAlignment="1" applyProtection="1">
      <alignment horizontal="center" textRotation="90"/>
    </xf>
    <xf numFmtId="0" fontId="16" fillId="3" borderId="59" xfId="3" applyFont="1" applyFill="1" applyBorder="1" applyAlignment="1" applyProtection="1">
      <alignment horizontal="left" textRotation="90"/>
    </xf>
    <xf numFmtId="0" fontId="15" fillId="3" borderId="10" xfId="3" applyFont="1" applyFill="1" applyBorder="1" applyAlignment="1" applyProtection="1">
      <alignment horizontal="center" vertical="center" textRotation="90"/>
    </xf>
    <xf numFmtId="0" fontId="15" fillId="3" borderId="11" xfId="3" applyFont="1" applyFill="1" applyBorder="1" applyAlignment="1" applyProtection="1">
      <alignment horizontal="center" vertical="center" textRotation="90"/>
    </xf>
    <xf numFmtId="0" fontId="7" fillId="3" borderId="19" xfId="3" applyFont="1" applyFill="1" applyBorder="1" applyAlignment="1" applyProtection="1">
      <alignment horizontal="center" vertical="center"/>
    </xf>
    <xf numFmtId="0" fontId="7" fillId="3" borderId="3" xfId="3" applyFont="1" applyFill="1" applyBorder="1" applyAlignment="1" applyProtection="1">
      <alignment horizontal="center" vertical="center"/>
    </xf>
    <xf numFmtId="49" fontId="7" fillId="3" borderId="4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3" applyNumberFormat="1" applyFont="1" applyFill="1"/>
    <xf numFmtId="0" fontId="6" fillId="0" borderId="1" xfId="9" applyNumberFormat="1" applyFont="1" applyFill="1" applyBorder="1" applyAlignment="1">
      <alignment horizontal="right" wrapText="1"/>
    </xf>
    <xf numFmtId="0" fontId="7" fillId="3" borderId="41" xfId="3" applyFont="1" applyFill="1" applyBorder="1" applyAlignment="1" applyProtection="1">
      <alignment horizontal="left" vertical="center" wrapText="1"/>
      <protection locked="0"/>
    </xf>
    <xf numFmtId="0" fontId="7" fillId="3" borderId="3" xfId="3" applyFont="1" applyFill="1" applyBorder="1" applyAlignment="1" applyProtection="1">
      <alignment horizontal="left" vertical="center" wrapText="1"/>
      <protection locked="0"/>
    </xf>
    <xf numFmtId="0" fontId="38" fillId="0" borderId="48" xfId="0" applyFont="1" applyBorder="1" applyAlignment="1">
      <alignment vertical="center" wrapText="1"/>
    </xf>
    <xf numFmtId="0" fontId="38" fillId="0" borderId="2" xfId="0" applyFont="1" applyBorder="1" applyAlignment="1">
      <alignment vertical="center" wrapText="1"/>
    </xf>
    <xf numFmtId="0" fontId="11" fillId="3" borderId="2" xfId="3" applyFont="1" applyFill="1" applyBorder="1" applyAlignment="1" applyProtection="1">
      <alignment horizontal="center" vertical="center"/>
      <protection locked="0"/>
    </xf>
    <xf numFmtId="0" fontId="11" fillId="3" borderId="2" xfId="3" applyFont="1" applyFill="1" applyBorder="1" applyAlignment="1" applyProtection="1">
      <alignment horizontal="center" vertical="center" wrapText="1"/>
      <protection locked="0"/>
    </xf>
    <xf numFmtId="0" fontId="6" fillId="0" borderId="1" xfId="5" applyFont="1" applyBorder="1" applyAlignment="1">
      <alignment horizontal="right"/>
    </xf>
    <xf numFmtId="0" fontId="6" fillId="0" borderId="1" xfId="5" applyFont="1" applyBorder="1"/>
    <xf numFmtId="0" fontId="34" fillId="0" borderId="0" xfId="0" applyFont="1" applyAlignment="1">
      <alignment horizontal="center"/>
    </xf>
    <xf numFmtId="0" fontId="9" fillId="3" borderId="30" xfId="3" applyFont="1" applyFill="1" applyBorder="1" applyAlignment="1">
      <alignment horizontal="center" vertical="center" textRotation="90" wrapText="1"/>
    </xf>
    <xf numFmtId="0" fontId="9" fillId="3" borderId="31" xfId="3" applyFont="1" applyFill="1" applyBorder="1" applyAlignment="1">
      <alignment horizontal="center" vertical="center" textRotation="90" wrapText="1"/>
    </xf>
    <xf numFmtId="0" fontId="9" fillId="3" borderId="25" xfId="3" applyFont="1" applyFill="1" applyBorder="1" applyAlignment="1">
      <alignment horizontal="center" vertical="center"/>
    </xf>
    <xf numFmtId="0" fontId="9" fillId="3" borderId="26" xfId="3" applyFont="1" applyFill="1" applyBorder="1" applyAlignment="1">
      <alignment horizontal="center" vertical="center"/>
    </xf>
    <xf numFmtId="0" fontId="9" fillId="3" borderId="25" xfId="3" applyFont="1" applyFill="1" applyBorder="1" applyAlignment="1">
      <alignment horizontal="center" vertical="center" wrapText="1"/>
    </xf>
    <xf numFmtId="0" fontId="9" fillId="3" borderId="26" xfId="3" applyFont="1" applyFill="1" applyBorder="1" applyAlignment="1">
      <alignment horizontal="center" vertical="center" wrapText="1"/>
    </xf>
    <xf numFmtId="0" fontId="9" fillId="0" borderId="52" xfId="3" applyFont="1" applyFill="1" applyBorder="1" applyAlignment="1">
      <alignment horizontal="center" vertical="center"/>
    </xf>
    <xf numFmtId="0" fontId="9" fillId="0" borderId="43" xfId="3" applyFont="1" applyFill="1" applyBorder="1" applyAlignment="1">
      <alignment horizontal="center" vertical="center"/>
    </xf>
    <xf numFmtId="0" fontId="9" fillId="0" borderId="51" xfId="3" applyFont="1" applyFill="1" applyBorder="1" applyAlignment="1">
      <alignment horizontal="center" vertical="center"/>
    </xf>
    <xf numFmtId="0" fontId="9" fillId="3" borderId="30" xfId="3" applyFont="1" applyFill="1" applyBorder="1" applyAlignment="1">
      <alignment horizontal="center" vertical="center"/>
    </xf>
    <xf numFmtId="0" fontId="9" fillId="3" borderId="31" xfId="3" applyFont="1" applyFill="1" applyBorder="1" applyAlignment="1">
      <alignment horizontal="center" vertical="center"/>
    </xf>
    <xf numFmtId="0" fontId="9" fillId="0" borderId="35" xfId="3" applyFont="1" applyFill="1" applyBorder="1" applyAlignment="1">
      <alignment horizontal="center" vertical="center"/>
    </xf>
    <xf numFmtId="0" fontId="9" fillId="0" borderId="36" xfId="3" applyFont="1" applyFill="1" applyBorder="1" applyAlignment="1">
      <alignment horizontal="center" vertical="center"/>
    </xf>
    <xf numFmtId="0" fontId="9" fillId="3" borderId="38" xfId="3" applyFont="1" applyFill="1" applyBorder="1" applyAlignment="1">
      <alignment horizontal="center" vertical="center"/>
    </xf>
    <xf numFmtId="0" fontId="9" fillId="3" borderId="39" xfId="3" applyFont="1" applyFill="1" applyBorder="1" applyAlignment="1">
      <alignment horizontal="center" vertical="center"/>
    </xf>
    <xf numFmtId="0" fontId="9" fillId="3" borderId="30" xfId="3" applyFont="1" applyFill="1" applyBorder="1" applyAlignment="1">
      <alignment horizontal="center" vertical="center" wrapText="1"/>
    </xf>
    <xf numFmtId="0" fontId="9" fillId="3" borderId="31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36" fillId="0" borderId="24" xfId="0" applyFont="1" applyBorder="1" applyAlignment="1">
      <alignment horizontal="center"/>
    </xf>
    <xf numFmtId="0" fontId="9" fillId="3" borderId="70" xfId="3" applyFont="1" applyFill="1" applyBorder="1" applyAlignment="1">
      <alignment horizontal="center" vertical="center" wrapText="1"/>
    </xf>
    <xf numFmtId="0" fontId="9" fillId="3" borderId="56" xfId="3" applyFont="1" applyFill="1" applyBorder="1" applyAlignment="1">
      <alignment horizontal="center" vertical="center" wrapText="1"/>
    </xf>
    <xf numFmtId="0" fontId="7" fillId="3" borderId="6" xfId="3" applyFont="1" applyFill="1" applyBorder="1" applyAlignment="1" applyProtection="1">
      <alignment horizontal="left" vertical="center" wrapText="1"/>
      <protection locked="0"/>
    </xf>
    <xf numFmtId="0" fontId="7" fillId="3" borderId="15" xfId="3" applyFont="1" applyFill="1" applyBorder="1" applyAlignment="1" applyProtection="1">
      <alignment horizontal="left" vertical="center" wrapText="1"/>
      <protection locked="0"/>
    </xf>
    <xf numFmtId="0" fontId="7" fillId="3" borderId="16" xfId="3" applyFont="1" applyFill="1" applyBorder="1" applyAlignment="1" applyProtection="1">
      <alignment horizontal="left" vertical="center" wrapText="1"/>
      <protection locked="0"/>
    </xf>
    <xf numFmtId="0" fontId="7" fillId="3" borderId="63" xfId="3" applyFont="1" applyFill="1" applyBorder="1" applyAlignment="1" applyProtection="1">
      <alignment horizontal="left" vertical="center" wrapText="1"/>
      <protection locked="0"/>
    </xf>
    <xf numFmtId="0" fontId="7" fillId="3" borderId="36" xfId="3" applyFont="1" applyFill="1" applyBorder="1" applyAlignment="1" applyProtection="1">
      <alignment horizontal="left" vertical="center" wrapText="1"/>
      <protection locked="0"/>
    </xf>
    <xf numFmtId="0" fontId="7" fillId="3" borderId="64" xfId="3" applyFont="1" applyFill="1" applyBorder="1" applyAlignment="1" applyProtection="1">
      <alignment horizontal="left" vertical="center" wrapText="1"/>
      <protection locked="0"/>
    </xf>
    <xf numFmtId="0" fontId="7" fillId="3" borderId="63" xfId="3" applyFont="1" applyFill="1" applyBorder="1" applyAlignment="1" applyProtection="1">
      <alignment horizontal="center" vertical="center"/>
      <protection locked="0"/>
    </xf>
    <xf numFmtId="0" fontId="7" fillId="3" borderId="36" xfId="3" applyFont="1" applyFill="1" applyBorder="1" applyAlignment="1" applyProtection="1">
      <alignment horizontal="center" vertical="center"/>
      <protection locked="0"/>
    </xf>
    <xf numFmtId="0" fontId="7" fillId="3" borderId="64" xfId="3" applyFont="1" applyFill="1" applyBorder="1" applyAlignment="1" applyProtection="1">
      <alignment horizontal="center" vertical="center"/>
      <protection locked="0"/>
    </xf>
    <xf numFmtId="0" fontId="7" fillId="3" borderId="6" xfId="3" applyFont="1" applyFill="1" applyBorder="1" applyAlignment="1" applyProtection="1">
      <alignment horizontal="center" vertical="center"/>
      <protection locked="0"/>
    </xf>
    <xf numFmtId="0" fontId="7" fillId="3" borderId="15" xfId="3" applyFont="1" applyFill="1" applyBorder="1" applyAlignment="1" applyProtection="1">
      <alignment horizontal="center" vertical="center"/>
      <protection locked="0"/>
    </xf>
    <xf numFmtId="0" fontId="7" fillId="3" borderId="16" xfId="3" applyFont="1" applyFill="1" applyBorder="1" applyAlignment="1" applyProtection="1">
      <alignment horizontal="center" vertical="center"/>
      <protection locked="0"/>
    </xf>
    <xf numFmtId="0" fontId="9" fillId="3" borderId="67" xfId="3" applyFont="1" applyFill="1" applyBorder="1" applyAlignment="1" applyProtection="1">
      <alignment horizontal="center" vertical="center"/>
    </xf>
    <xf numFmtId="0" fontId="9" fillId="3" borderId="43" xfId="3" applyFont="1" applyFill="1" applyBorder="1" applyAlignment="1" applyProtection="1">
      <alignment horizontal="center" vertical="center"/>
    </xf>
    <xf numFmtId="0" fontId="9" fillId="3" borderId="51" xfId="3" applyFont="1" applyFill="1" applyBorder="1" applyAlignment="1" applyProtection="1">
      <alignment horizontal="center" vertical="center"/>
    </xf>
    <xf numFmtId="0" fontId="9" fillId="3" borderId="68" xfId="3" applyFont="1" applyFill="1" applyBorder="1" applyAlignment="1" applyProtection="1">
      <alignment horizontal="center" vertical="center"/>
    </xf>
    <xf numFmtId="0" fontId="9" fillId="3" borderId="0" xfId="3" applyFont="1" applyFill="1" applyBorder="1" applyAlignment="1" applyProtection="1">
      <alignment horizontal="center" vertical="center"/>
    </xf>
    <xf numFmtId="0" fontId="9" fillId="3" borderId="57" xfId="3" applyFont="1" applyFill="1" applyBorder="1" applyAlignment="1" applyProtection="1">
      <alignment horizontal="center" vertical="center"/>
    </xf>
    <xf numFmtId="0" fontId="9" fillId="3" borderId="69" xfId="3" applyFont="1" applyFill="1" applyBorder="1" applyAlignment="1" applyProtection="1">
      <alignment horizontal="center" vertical="center"/>
    </xf>
    <xf numFmtId="0" fontId="9" fillId="3" borderId="27" xfId="3" applyFont="1" applyFill="1" applyBorder="1" applyAlignment="1" applyProtection="1">
      <alignment horizontal="center" vertical="center"/>
    </xf>
    <xf numFmtId="0" fontId="9" fillId="3" borderId="28" xfId="3" applyFont="1" applyFill="1" applyBorder="1" applyAlignment="1" applyProtection="1">
      <alignment horizontal="center" vertical="center"/>
    </xf>
    <xf numFmtId="22" fontId="7" fillId="3" borderId="20" xfId="3" applyNumberFormat="1" applyFont="1" applyFill="1" applyBorder="1" applyAlignment="1" applyProtection="1">
      <alignment horizontal="left" vertical="center"/>
      <protection locked="0"/>
    </xf>
    <xf numFmtId="22" fontId="7" fillId="3" borderId="24" xfId="3" applyNumberFormat="1" applyFont="1" applyFill="1" applyBorder="1" applyAlignment="1" applyProtection="1">
      <alignment horizontal="left" vertical="center"/>
      <protection locked="0"/>
    </xf>
    <xf numFmtId="22" fontId="7" fillId="3" borderId="17" xfId="3" applyNumberFormat="1" applyFont="1" applyFill="1" applyBorder="1" applyAlignment="1" applyProtection="1">
      <alignment horizontal="left" vertical="center"/>
      <protection locked="0"/>
    </xf>
    <xf numFmtId="0" fontId="9" fillId="0" borderId="52" xfId="3" applyFont="1" applyFill="1" applyBorder="1" applyAlignment="1" applyProtection="1">
      <alignment horizontal="center" vertical="center"/>
    </xf>
    <xf numFmtId="0" fontId="9" fillId="0" borderId="43" xfId="3" applyFont="1" applyFill="1" applyBorder="1" applyAlignment="1" applyProtection="1">
      <alignment horizontal="center" vertical="center"/>
    </xf>
    <xf numFmtId="0" fontId="9" fillId="0" borderId="54" xfId="3" applyFont="1" applyFill="1" applyBorder="1" applyAlignment="1" applyProtection="1">
      <alignment horizontal="center" vertical="center"/>
    </xf>
    <xf numFmtId="0" fontId="15" fillId="3" borderId="30" xfId="3" applyFont="1" applyFill="1" applyBorder="1" applyAlignment="1" applyProtection="1">
      <alignment horizontal="center" vertical="center" textRotation="90" wrapText="1"/>
    </xf>
    <xf numFmtId="0" fontId="15" fillId="3" borderId="31" xfId="3" applyFont="1" applyFill="1" applyBorder="1" applyAlignment="1" applyProtection="1">
      <alignment horizontal="center" vertical="center" textRotation="90" wrapText="1"/>
    </xf>
    <xf numFmtId="0" fontId="9" fillId="3" borderId="30" xfId="3" applyFont="1" applyFill="1" applyBorder="1" applyAlignment="1" applyProtection="1">
      <alignment horizontal="center" vertical="center"/>
    </xf>
    <xf numFmtId="0" fontId="9" fillId="3" borderId="31" xfId="3" applyFont="1" applyFill="1" applyBorder="1" applyAlignment="1" applyProtection="1">
      <alignment horizontal="center" vertical="center"/>
    </xf>
    <xf numFmtId="0" fontId="7" fillId="3" borderId="5" xfId="3" applyFont="1" applyFill="1" applyBorder="1" applyAlignment="1" applyProtection="1">
      <alignment horizontal="center" vertical="center"/>
      <protection locked="0"/>
    </xf>
    <xf numFmtId="0" fontId="7" fillId="3" borderId="20" xfId="3" applyFont="1" applyFill="1" applyBorder="1" applyAlignment="1" applyProtection="1">
      <alignment horizontal="center" vertical="center"/>
      <protection locked="0"/>
    </xf>
    <xf numFmtId="0" fontId="7" fillId="3" borderId="17" xfId="3" applyFont="1" applyFill="1" applyBorder="1" applyAlignment="1" applyProtection="1">
      <alignment horizontal="center" vertical="center"/>
      <protection locked="0"/>
    </xf>
    <xf numFmtId="0" fontId="15" fillId="3" borderId="30" xfId="3" applyFont="1" applyFill="1" applyBorder="1" applyAlignment="1" applyProtection="1">
      <alignment horizontal="center" vertical="center" wrapText="1"/>
    </xf>
    <xf numFmtId="0" fontId="15" fillId="3" borderId="31" xfId="3" applyFont="1" applyFill="1" applyBorder="1" applyAlignment="1" applyProtection="1">
      <alignment horizontal="center" vertical="center" wrapText="1"/>
    </xf>
    <xf numFmtId="0" fontId="15" fillId="3" borderId="6" xfId="3" applyFont="1" applyFill="1" applyBorder="1" applyAlignment="1" applyProtection="1">
      <alignment horizontal="center" vertical="center" wrapText="1"/>
    </xf>
    <xf numFmtId="0" fontId="15" fillId="3" borderId="15" xfId="3" applyFont="1" applyFill="1" applyBorder="1" applyAlignment="1" applyProtection="1">
      <alignment horizontal="center" vertical="center" wrapText="1"/>
    </xf>
    <xf numFmtId="0" fontId="15" fillId="3" borderId="5" xfId="3" applyFont="1" applyFill="1" applyBorder="1" applyAlignment="1" applyProtection="1">
      <alignment horizontal="center" vertical="center" wrapText="1"/>
    </xf>
    <xf numFmtId="0" fontId="9" fillId="3" borderId="30" xfId="3" applyFont="1" applyFill="1" applyBorder="1" applyAlignment="1" applyProtection="1">
      <alignment horizontal="center" vertical="center" wrapText="1"/>
    </xf>
    <xf numFmtId="0" fontId="9" fillId="3" borderId="31" xfId="3" applyFont="1" applyFill="1" applyBorder="1" applyAlignment="1" applyProtection="1">
      <alignment horizontal="center" vertical="center" wrapText="1"/>
    </xf>
    <xf numFmtId="0" fontId="10" fillId="0" borderId="35" xfId="3" applyFont="1" applyFill="1" applyBorder="1" applyAlignment="1" applyProtection="1">
      <alignment horizontal="center" vertical="center"/>
    </xf>
    <xf numFmtId="0" fontId="10" fillId="0" borderId="36" xfId="3" applyFont="1" applyFill="1" applyBorder="1" applyAlignment="1" applyProtection="1">
      <alignment horizontal="center" vertical="center"/>
    </xf>
    <xf numFmtId="0" fontId="10" fillId="0" borderId="37" xfId="3" applyFont="1" applyFill="1" applyBorder="1" applyAlignment="1" applyProtection="1">
      <alignment horizontal="center" vertical="center"/>
    </xf>
    <xf numFmtId="0" fontId="9" fillId="3" borderId="6" xfId="3" applyFont="1" applyFill="1" applyBorder="1" applyAlignment="1" applyProtection="1">
      <alignment horizontal="center" vertical="center"/>
    </xf>
    <xf numFmtId="0" fontId="9" fillId="3" borderId="15" xfId="3" applyFont="1" applyFill="1" applyBorder="1" applyAlignment="1" applyProtection="1">
      <alignment horizontal="center" vertical="center"/>
    </xf>
    <xf numFmtId="0" fontId="9" fillId="3" borderId="5" xfId="3" applyFont="1" applyFill="1" applyBorder="1" applyAlignment="1" applyProtection="1">
      <alignment horizontal="center" vertical="center"/>
    </xf>
    <xf numFmtId="0" fontId="15" fillId="3" borderId="38" xfId="3" applyFont="1" applyFill="1" applyBorder="1" applyAlignment="1" applyProtection="1">
      <alignment horizontal="center" vertical="center"/>
    </xf>
    <xf numFmtId="0" fontId="15" fillId="3" borderId="39" xfId="3" applyFont="1" applyFill="1" applyBorder="1" applyAlignment="1" applyProtection="1">
      <alignment horizontal="center" vertical="center"/>
    </xf>
    <xf numFmtId="0" fontId="9" fillId="3" borderId="25" xfId="3" applyFont="1" applyFill="1" applyBorder="1" applyAlignment="1" applyProtection="1">
      <alignment horizontal="center" vertical="center"/>
    </xf>
    <xf numFmtId="0" fontId="9" fillId="3" borderId="14" xfId="3" applyFont="1" applyFill="1" applyBorder="1" applyAlignment="1" applyProtection="1">
      <alignment horizontal="center" vertical="center"/>
    </xf>
    <xf numFmtId="0" fontId="9" fillId="3" borderId="32" xfId="3" applyFont="1" applyFill="1" applyBorder="1" applyAlignment="1" applyProtection="1">
      <alignment horizontal="center" vertical="center"/>
    </xf>
    <xf numFmtId="0" fontId="9" fillId="3" borderId="26" xfId="3" applyFont="1" applyFill="1" applyBorder="1" applyAlignment="1" applyProtection="1">
      <alignment horizontal="center" vertical="center"/>
    </xf>
    <xf numFmtId="0" fontId="9" fillId="3" borderId="33" xfId="3" applyFont="1" applyFill="1" applyBorder="1" applyAlignment="1" applyProtection="1">
      <alignment horizontal="center" vertical="center"/>
    </xf>
    <xf numFmtId="0" fontId="7" fillId="3" borderId="24" xfId="3" applyFont="1" applyFill="1" applyBorder="1" applyAlignment="1" applyProtection="1">
      <alignment horizontal="left" vertical="center"/>
      <protection locked="0"/>
    </xf>
    <xf numFmtId="0" fontId="7" fillId="3" borderId="17" xfId="3" applyFont="1" applyFill="1" applyBorder="1" applyAlignment="1" applyProtection="1">
      <alignment horizontal="left" vertical="center"/>
      <protection locked="0"/>
    </xf>
    <xf numFmtId="0" fontId="7" fillId="3" borderId="2" xfId="3" applyFont="1" applyFill="1" applyBorder="1" applyAlignment="1" applyProtection="1">
      <alignment horizontal="center" vertical="center"/>
      <protection locked="0"/>
    </xf>
    <xf numFmtId="0" fontId="7" fillId="3" borderId="6" xfId="3" applyFont="1" applyFill="1" applyBorder="1" applyAlignment="1" applyProtection="1">
      <alignment horizontal="left" vertical="center"/>
      <protection locked="0"/>
    </xf>
    <xf numFmtId="0" fontId="7" fillId="3" borderId="15" xfId="3" applyFont="1" applyFill="1" applyBorder="1" applyAlignment="1" applyProtection="1">
      <alignment horizontal="left" vertical="center"/>
      <protection locked="0"/>
    </xf>
    <xf numFmtId="0" fontId="7" fillId="3" borderId="5" xfId="3" applyFont="1" applyFill="1" applyBorder="1" applyAlignment="1" applyProtection="1">
      <alignment horizontal="left" vertical="center"/>
      <protection locked="0"/>
    </xf>
    <xf numFmtId="0" fontId="8" fillId="3" borderId="0" xfId="3" applyFont="1" applyFill="1" applyAlignment="1" applyProtection="1">
      <alignment horizontal="left"/>
    </xf>
    <xf numFmtId="0" fontId="13" fillId="3" borderId="0" xfId="3" applyFont="1" applyFill="1" applyAlignment="1" applyProtection="1">
      <alignment horizontal="right"/>
    </xf>
    <xf numFmtId="0" fontId="11" fillId="3" borderId="15" xfId="3" applyFont="1" applyFill="1" applyBorder="1" applyAlignment="1" applyProtection="1">
      <alignment horizontal="center"/>
      <protection locked="0"/>
    </xf>
    <xf numFmtId="0" fontId="9" fillId="3" borderId="14" xfId="3" applyFont="1" applyFill="1" applyBorder="1" applyAlignment="1" applyProtection="1">
      <alignment horizontal="center" wrapText="1"/>
    </xf>
    <xf numFmtId="0" fontId="10" fillId="3" borderId="24" xfId="3" applyFont="1" applyFill="1" applyBorder="1" applyAlignment="1" applyProtection="1">
      <alignment horizontal="center"/>
      <protection locked="0"/>
    </xf>
    <xf numFmtId="0" fontId="10" fillId="3" borderId="0" xfId="3" applyFont="1" applyFill="1" applyBorder="1" applyAlignment="1" applyProtection="1">
      <alignment horizontal="center" vertical="center"/>
    </xf>
    <xf numFmtId="0" fontId="11" fillId="3" borderId="24" xfId="3" applyFont="1" applyFill="1" applyBorder="1" applyAlignment="1" applyProtection="1">
      <alignment horizontal="left"/>
      <protection locked="0"/>
    </xf>
    <xf numFmtId="49" fontId="11" fillId="3" borderId="15" xfId="3" applyNumberFormat="1" applyFont="1" applyFill="1" applyBorder="1" applyAlignment="1" applyProtection="1">
      <alignment horizontal="center"/>
      <protection locked="0"/>
    </xf>
    <xf numFmtId="0" fontId="14" fillId="3" borderId="0" xfId="3" applyFont="1" applyFill="1" applyBorder="1" applyAlignment="1" applyProtection="1">
      <alignment horizontal="right" vertical="center"/>
    </xf>
    <xf numFmtId="0" fontId="14" fillId="3" borderId="34" xfId="3" applyFont="1" applyFill="1" applyBorder="1" applyAlignment="1" applyProtection="1">
      <alignment horizontal="right" vertical="center"/>
    </xf>
    <xf numFmtId="0" fontId="7" fillId="3" borderId="0" xfId="3" applyFont="1" applyFill="1" applyAlignment="1" applyProtection="1">
      <alignment horizontal="center"/>
    </xf>
    <xf numFmtId="0" fontId="13" fillId="3" borderId="24" xfId="3" applyFont="1" applyFill="1" applyBorder="1" applyAlignment="1" applyProtection="1">
      <alignment horizontal="center"/>
      <protection locked="0"/>
    </xf>
    <xf numFmtId="0" fontId="7" fillId="3" borderId="24" xfId="3" applyFont="1" applyFill="1" applyBorder="1" applyAlignment="1" applyProtection="1">
      <alignment horizontal="center"/>
      <protection locked="0"/>
    </xf>
    <xf numFmtId="0" fontId="11" fillId="3" borderId="14" xfId="3" applyFont="1" applyFill="1" applyBorder="1" applyAlignment="1" applyProtection="1">
      <alignment horizontal="right" vertical="center" indent="1"/>
    </xf>
    <xf numFmtId="0" fontId="11" fillId="3" borderId="32" xfId="3" applyFont="1" applyFill="1" applyBorder="1" applyAlignment="1" applyProtection="1">
      <alignment horizontal="right" vertical="center" indent="1"/>
    </xf>
    <xf numFmtId="0" fontId="11" fillId="3" borderId="0" xfId="3" applyFont="1" applyFill="1" applyBorder="1" applyAlignment="1" applyProtection="1">
      <alignment horizontal="right" vertical="center" indent="1"/>
    </xf>
    <xf numFmtId="0" fontId="11" fillId="3" borderId="34" xfId="3" applyFont="1" applyFill="1" applyBorder="1" applyAlignment="1" applyProtection="1">
      <alignment horizontal="right" vertical="center" indent="1"/>
    </xf>
    <xf numFmtId="0" fontId="9" fillId="3" borderId="0" xfId="3" applyFont="1" applyFill="1" applyAlignment="1" applyProtection="1">
      <alignment horizontal="left"/>
    </xf>
    <xf numFmtId="0" fontId="9" fillId="3" borderId="0" xfId="3" applyFont="1" applyFill="1" applyAlignment="1" applyProtection="1">
      <alignment horizontal="center"/>
    </xf>
    <xf numFmtId="0" fontId="9" fillId="3" borderId="0" xfId="3" applyFont="1" applyFill="1" applyBorder="1" applyAlignment="1" applyProtection="1">
      <alignment horizontal="center"/>
    </xf>
    <xf numFmtId="0" fontId="9" fillId="3" borderId="0" xfId="3" applyFont="1" applyFill="1" applyAlignment="1" applyProtection="1">
      <alignment horizontal="center" vertical="center"/>
    </xf>
    <xf numFmtId="0" fontId="9" fillId="3" borderId="23" xfId="3" applyFont="1" applyFill="1" applyBorder="1" applyAlignment="1" applyProtection="1">
      <alignment horizontal="center" vertical="center"/>
    </xf>
    <xf numFmtId="0" fontId="15" fillId="3" borderId="48" xfId="3" applyFont="1" applyFill="1" applyBorder="1" applyAlignment="1" applyProtection="1">
      <alignment horizontal="center" vertical="center" wrapText="1"/>
    </xf>
    <xf numFmtId="0" fontId="15" fillId="3" borderId="63" xfId="3" applyFont="1" applyFill="1" applyBorder="1" applyAlignment="1" applyProtection="1">
      <alignment horizontal="center" vertical="center" wrapText="1"/>
    </xf>
    <xf numFmtId="0" fontId="15" fillId="3" borderId="42" xfId="3" applyFont="1" applyFill="1" applyBorder="1" applyAlignment="1" applyProtection="1">
      <alignment horizontal="center" vertical="center" wrapText="1"/>
    </xf>
    <xf numFmtId="0" fontId="15" fillId="3" borderId="2" xfId="3" applyFont="1" applyFill="1" applyBorder="1" applyAlignment="1" applyProtection="1">
      <alignment horizontal="center" vertical="center" wrapText="1"/>
    </xf>
    <xf numFmtId="0" fontId="15" fillId="3" borderId="7" xfId="3" applyFont="1" applyFill="1" applyBorder="1" applyAlignment="1" applyProtection="1">
      <alignment horizontal="center" vertical="center" wrapText="1"/>
    </xf>
    <xf numFmtId="0" fontId="9" fillId="3" borderId="46" xfId="3" applyFont="1" applyFill="1" applyBorder="1" applyAlignment="1" applyProtection="1">
      <alignment horizontal="center" vertical="center" textRotation="90" wrapText="1"/>
    </xf>
    <xf numFmtId="0" fontId="9" fillId="3" borderId="47" xfId="3" applyFont="1" applyFill="1" applyBorder="1" applyAlignment="1" applyProtection="1">
      <alignment horizontal="center" vertical="center" textRotation="90" wrapText="1"/>
    </xf>
    <xf numFmtId="0" fontId="14" fillId="3" borderId="44" xfId="3" applyFont="1" applyFill="1" applyBorder="1" applyAlignment="1" applyProtection="1">
      <alignment horizontal="center" vertical="center" textRotation="90" wrapText="1"/>
    </xf>
    <xf numFmtId="0" fontId="14" fillId="3" borderId="39" xfId="3" applyFont="1" applyFill="1" applyBorder="1" applyAlignment="1" applyProtection="1">
      <alignment horizontal="center" vertical="center" textRotation="90" wrapText="1"/>
    </xf>
    <xf numFmtId="0" fontId="14" fillId="3" borderId="48" xfId="3" applyFont="1" applyFill="1" applyBorder="1" applyAlignment="1" applyProtection="1">
      <alignment horizontal="center" vertical="center" textRotation="90" wrapText="1"/>
    </xf>
    <xf numFmtId="0" fontId="14" fillId="3" borderId="10" xfId="3" applyFont="1" applyFill="1" applyBorder="1" applyAlignment="1" applyProtection="1">
      <alignment horizontal="center" vertical="center" textRotation="90" wrapText="1"/>
    </xf>
    <xf numFmtId="0" fontId="9" fillId="3" borderId="44" xfId="3" applyFont="1" applyFill="1" applyBorder="1" applyAlignment="1" applyProtection="1">
      <alignment horizontal="center" vertical="center" textRotation="90" wrapText="1"/>
    </xf>
    <xf numFmtId="0" fontId="9" fillId="3" borderId="39" xfId="3" applyFont="1" applyFill="1" applyBorder="1" applyAlignment="1" applyProtection="1">
      <alignment horizontal="center" vertical="center" textRotation="90" wrapText="1"/>
    </xf>
    <xf numFmtId="0" fontId="7" fillId="3" borderId="18" xfId="3" applyFont="1" applyFill="1" applyBorder="1" applyAlignment="1" applyProtection="1">
      <alignment horizontal="center" vertical="center"/>
      <protection locked="0"/>
    </xf>
    <xf numFmtId="0" fontId="9" fillId="0" borderId="53" xfId="3" applyFont="1" applyFill="1" applyBorder="1" applyAlignment="1" applyProtection="1">
      <alignment horizontal="center" vertical="center" wrapText="1"/>
    </xf>
    <xf numFmtId="0" fontId="9" fillId="0" borderId="62" xfId="3" applyFont="1" applyFill="1" applyBorder="1" applyAlignment="1" applyProtection="1">
      <alignment horizontal="center" vertical="center" wrapText="1"/>
    </xf>
    <xf numFmtId="0" fontId="9" fillId="0" borderId="31" xfId="3" applyFont="1" applyFill="1" applyBorder="1" applyAlignment="1" applyProtection="1">
      <alignment horizontal="center" vertical="center" wrapText="1"/>
    </xf>
    <xf numFmtId="0" fontId="32" fillId="0" borderId="44" xfId="3" applyFont="1" applyFill="1" applyBorder="1" applyAlignment="1" applyProtection="1">
      <alignment horizontal="center" vertical="center" textRotation="90" wrapText="1"/>
    </xf>
    <xf numFmtId="0" fontId="32" fillId="0" borderId="61" xfId="3" applyFont="1" applyFill="1" applyBorder="1" applyAlignment="1" applyProtection="1">
      <alignment horizontal="center" vertical="center" textRotation="90" wrapText="1"/>
    </xf>
    <xf numFmtId="0" fontId="32" fillId="0" borderId="39" xfId="3" applyFont="1" applyFill="1" applyBorder="1" applyAlignment="1" applyProtection="1">
      <alignment horizontal="center" vertical="center" textRotation="90" wrapText="1"/>
    </xf>
    <xf numFmtId="0" fontId="16" fillId="0" borderId="55" xfId="3" applyFont="1" applyFill="1" applyBorder="1" applyAlignment="1" applyProtection="1">
      <alignment horizontal="center" vertical="center"/>
    </xf>
    <xf numFmtId="0" fontId="16" fillId="0" borderId="60" xfId="3" applyFont="1" applyFill="1" applyBorder="1" applyAlignment="1" applyProtection="1">
      <alignment horizontal="center" vertical="center"/>
    </xf>
    <xf numFmtId="0" fontId="9" fillId="0" borderId="55" xfId="3" applyFont="1" applyFill="1" applyBorder="1" applyAlignment="1" applyProtection="1">
      <alignment horizontal="center" vertical="center"/>
    </xf>
    <xf numFmtId="0" fontId="9" fillId="0" borderId="50" xfId="3" applyFont="1" applyFill="1" applyBorder="1" applyAlignment="1" applyProtection="1">
      <alignment horizontal="center" vertical="center"/>
    </xf>
    <xf numFmtId="0" fontId="9" fillId="0" borderId="58" xfId="3" applyFont="1" applyFill="1" applyBorder="1" applyAlignment="1" applyProtection="1">
      <alignment horizontal="center" vertical="center"/>
    </xf>
    <xf numFmtId="0" fontId="14" fillId="3" borderId="53" xfId="3" applyFont="1" applyFill="1" applyBorder="1" applyAlignment="1" applyProtection="1">
      <alignment horizontal="center" vertical="center" textRotation="90" wrapText="1"/>
    </xf>
    <xf numFmtId="0" fontId="14" fillId="3" borderId="31" xfId="3" applyFont="1" applyFill="1" applyBorder="1" applyAlignment="1" applyProtection="1">
      <alignment horizontal="center" vertical="center" textRotation="90" wrapText="1"/>
    </xf>
    <xf numFmtId="0" fontId="9" fillId="3" borderId="45" xfId="3" applyFont="1" applyFill="1" applyBorder="1" applyAlignment="1" applyProtection="1">
      <alignment horizontal="center" vertical="center" textRotation="90" wrapText="1"/>
    </xf>
    <xf numFmtId="0" fontId="9" fillId="3" borderId="56" xfId="3" applyFont="1" applyFill="1" applyBorder="1" applyAlignment="1" applyProtection="1">
      <alignment horizontal="center" vertical="center" textRotation="90" wrapText="1"/>
    </xf>
    <xf numFmtId="0" fontId="16" fillId="3" borderId="7" xfId="3" applyFont="1" applyFill="1" applyBorder="1" applyAlignment="1" applyProtection="1">
      <alignment horizontal="center" vertical="center"/>
    </xf>
    <xf numFmtId="0" fontId="16" fillId="3" borderId="8" xfId="3" applyFont="1" applyFill="1" applyBorder="1" applyAlignment="1" applyProtection="1">
      <alignment horizontal="center" vertical="center"/>
    </xf>
    <xf numFmtId="0" fontId="14" fillId="3" borderId="45" xfId="3" applyFont="1" applyFill="1" applyBorder="1" applyAlignment="1" applyProtection="1">
      <alignment horizontal="center" vertical="center" textRotation="90" wrapText="1"/>
    </xf>
    <xf numFmtId="0" fontId="14" fillId="3" borderId="56" xfId="3" applyFont="1" applyFill="1" applyBorder="1" applyAlignment="1" applyProtection="1">
      <alignment horizontal="center" vertical="center" textRotation="90" wrapText="1"/>
    </xf>
    <xf numFmtId="0" fontId="16" fillId="3" borderId="65" xfId="3" applyFont="1" applyFill="1" applyBorder="1" applyAlignment="1" applyProtection="1">
      <alignment horizontal="center" textRotation="90" wrapText="1"/>
    </xf>
    <xf numFmtId="0" fontId="16" fillId="3" borderId="49" xfId="3" applyFont="1" applyFill="1" applyBorder="1" applyAlignment="1" applyProtection="1">
      <alignment horizontal="center" textRotation="90" wrapText="1"/>
    </xf>
    <xf numFmtId="0" fontId="9" fillId="3" borderId="53" xfId="3" applyFont="1" applyFill="1" applyBorder="1" applyAlignment="1" applyProtection="1">
      <alignment horizontal="center" vertical="center" textRotation="90" wrapText="1"/>
    </xf>
    <xf numFmtId="0" fontId="9" fillId="3" borderId="31" xfId="3" applyFont="1" applyFill="1" applyBorder="1" applyAlignment="1" applyProtection="1">
      <alignment horizontal="center" vertical="center" textRotation="90" wrapText="1"/>
    </xf>
    <xf numFmtId="0" fontId="16" fillId="3" borderId="8" xfId="3" applyFont="1" applyFill="1" applyBorder="1" applyAlignment="1" applyProtection="1">
      <alignment horizontal="center" vertical="center" wrapText="1"/>
    </xf>
    <xf numFmtId="0" fontId="12" fillId="3" borderId="0" xfId="3" applyFont="1" applyFill="1" applyAlignment="1" applyProtection="1">
      <alignment horizontal="left" indent="3"/>
    </xf>
    <xf numFmtId="0" fontId="7" fillId="3" borderId="0" xfId="3" applyFont="1" applyFill="1" applyAlignment="1">
      <alignment horizontal="center"/>
    </xf>
    <xf numFmtId="0" fontId="7" fillId="3" borderId="27" xfId="3" applyFont="1" applyFill="1" applyBorder="1" applyAlignment="1">
      <alignment horizontal="center"/>
    </xf>
    <xf numFmtId="0" fontId="7" fillId="3" borderId="21" xfId="3" applyFont="1" applyFill="1" applyBorder="1" applyAlignment="1" applyProtection="1">
      <alignment horizontal="center" vertical="center"/>
      <protection locked="0"/>
    </xf>
    <xf numFmtId="0" fontId="7" fillId="3" borderId="40" xfId="3" applyFont="1" applyFill="1" applyBorder="1" applyAlignment="1" applyProtection="1">
      <alignment horizontal="center" vertical="center"/>
      <protection locked="0"/>
    </xf>
    <xf numFmtId="0" fontId="7" fillId="3" borderId="65" xfId="3" applyFont="1" applyFill="1" applyBorder="1" applyAlignment="1" applyProtection="1">
      <alignment horizontal="center" vertical="center"/>
      <protection locked="0"/>
    </xf>
    <xf numFmtId="0" fontId="7" fillId="3" borderId="0" xfId="3" applyFont="1" applyFill="1"/>
  </cellXfs>
  <cellStyles count="15">
    <cellStyle name="Hipervínculo" xfId="13" builtinId="8"/>
    <cellStyle name="Millares" xfId="1" builtinId="3"/>
    <cellStyle name="Millares 2" xfId="2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Normal 4" xfId="14" xr:uid="{00000000-0005-0000-0000-000006000000}"/>
    <cellStyle name="Normal_Datos adjuntos" xfId="5" xr:uid="{00000000-0005-0000-0000-000007000000}"/>
    <cellStyle name="Normal_Datosadjuntos" xfId="6" xr:uid="{00000000-0005-0000-0000-000008000000}"/>
    <cellStyle name="Normal_Datosadjuntos_1" xfId="11" xr:uid="{00000000-0005-0000-0000-000009000000}"/>
    <cellStyle name="Normal_Datosadjuntos_2" xfId="12" xr:uid="{00000000-0005-0000-0000-00000A000000}"/>
    <cellStyle name="Normal_Hoja1_1" xfId="7" xr:uid="{00000000-0005-0000-0000-00000B000000}"/>
    <cellStyle name="Normal_Hoja2" xfId="8" xr:uid="{00000000-0005-0000-0000-00000C000000}"/>
    <cellStyle name="Normal_Hoja4" xfId="9" xr:uid="{00000000-0005-0000-0000-00000D000000}"/>
    <cellStyle name="Normal_Hoja4_1" xfId="10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58"/>
  <sheetViews>
    <sheetView workbookViewId="0">
      <selection activeCell="P10" sqref="P10"/>
    </sheetView>
  </sheetViews>
  <sheetFormatPr baseColWidth="10" defaultRowHeight="12.75" x14ac:dyDescent="0.2"/>
  <cols>
    <col min="1" max="1" width="4.7109375" style="97" customWidth="1"/>
    <col min="2" max="2" width="30.7109375" style="97" customWidth="1"/>
    <col min="3" max="3" width="14.7109375" style="97" customWidth="1"/>
    <col min="4" max="4" width="9.7109375" style="97" customWidth="1"/>
    <col min="5" max="5" width="11.7109375" style="97" customWidth="1"/>
    <col min="6" max="6" width="8.140625" style="97" customWidth="1"/>
    <col min="7" max="7" width="20.7109375" style="97" customWidth="1"/>
    <col min="8" max="8" width="35.7109375" style="97" customWidth="1"/>
    <col min="9" max="9" width="12.7109375" style="97" customWidth="1"/>
    <col min="10" max="10" width="16.7109375" style="97" customWidth="1"/>
    <col min="11" max="11" width="12.7109375" style="97" customWidth="1"/>
    <col min="12" max="13" width="11.42578125" style="97"/>
    <col min="14" max="14" width="4.7109375" style="97" customWidth="1"/>
    <col min="15" max="15" width="9.7109375" style="97" customWidth="1"/>
    <col min="16" max="16" width="15.7109375" style="97" customWidth="1"/>
    <col min="17" max="16384" width="11.42578125" style="97"/>
  </cols>
  <sheetData>
    <row r="1" spans="1:16" ht="15" x14ac:dyDescent="0.25">
      <c r="B1" s="154" t="str">
        <f>'Formulario DE-01'!F1</f>
        <v>INSTITUTO PANAMEÑO DE HABILITACIÓN ESPECIAL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P1" s="99"/>
    </row>
    <row r="2" spans="1:16" ht="15" x14ac:dyDescent="0.25">
      <c r="B2" s="154" t="s">
        <v>465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P2" s="99"/>
    </row>
    <row r="4" spans="1:16" ht="15.75" x14ac:dyDescent="0.25">
      <c r="C4" s="101" t="s">
        <v>1</v>
      </c>
      <c r="D4" s="104">
        <f>'Formulario DE-01'!AQ1</f>
        <v>0</v>
      </c>
      <c r="E4" s="102"/>
      <c r="F4" s="103" t="s">
        <v>580</v>
      </c>
      <c r="G4" s="174">
        <f>'Formulario DE-01'!AQ2</f>
        <v>0</v>
      </c>
      <c r="H4" s="174"/>
      <c r="I4" s="101" t="s">
        <v>6</v>
      </c>
      <c r="J4" s="105">
        <f>'Formulario DE-01'!AQ3</f>
        <v>0</v>
      </c>
      <c r="K4" s="102"/>
      <c r="L4" s="103" t="s">
        <v>575</v>
      </c>
      <c r="M4" s="174">
        <f>'Formulario DE-01'!AQ6</f>
        <v>0</v>
      </c>
      <c r="N4" s="174"/>
      <c r="O4" s="174"/>
      <c r="P4" s="174"/>
    </row>
    <row r="5" spans="1:16" ht="13.5" thickBot="1" x14ac:dyDescent="0.25"/>
    <row r="6" spans="1:16" ht="19.5" customHeight="1" x14ac:dyDescent="0.2">
      <c r="A6" s="166" t="s">
        <v>390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1" t="s">
        <v>469</v>
      </c>
      <c r="M6" s="162"/>
      <c r="N6" s="162"/>
      <c r="O6" s="162"/>
      <c r="P6" s="163"/>
    </row>
    <row r="7" spans="1:16" ht="15" customHeight="1" x14ac:dyDescent="0.2">
      <c r="A7" s="168" t="s">
        <v>12</v>
      </c>
      <c r="B7" s="157" t="s">
        <v>13</v>
      </c>
      <c r="C7" s="170" t="s">
        <v>14</v>
      </c>
      <c r="D7" s="157" t="s">
        <v>15</v>
      </c>
      <c r="E7" s="159" t="s">
        <v>16</v>
      </c>
      <c r="F7" s="170" t="s">
        <v>17</v>
      </c>
      <c r="G7" s="170" t="s">
        <v>436</v>
      </c>
      <c r="H7" s="172" t="s">
        <v>461</v>
      </c>
      <c r="I7" s="173"/>
      <c r="J7" s="164" t="s">
        <v>388</v>
      </c>
      <c r="K7" s="164" t="s">
        <v>389</v>
      </c>
      <c r="L7" s="155" t="s">
        <v>470</v>
      </c>
      <c r="M7" s="155" t="s">
        <v>18</v>
      </c>
      <c r="N7" s="155" t="s">
        <v>19</v>
      </c>
      <c r="O7" s="164" t="s">
        <v>22</v>
      </c>
      <c r="P7" s="175" t="s">
        <v>706</v>
      </c>
    </row>
    <row r="8" spans="1:16" ht="81" customHeight="1" thickBot="1" x14ac:dyDescent="0.25">
      <c r="A8" s="169"/>
      <c r="B8" s="158"/>
      <c r="C8" s="171"/>
      <c r="D8" s="158"/>
      <c r="E8" s="160"/>
      <c r="F8" s="171"/>
      <c r="G8" s="171"/>
      <c r="H8" s="86" t="s">
        <v>539</v>
      </c>
      <c r="I8" s="96" t="s">
        <v>525</v>
      </c>
      <c r="J8" s="165"/>
      <c r="K8" s="165"/>
      <c r="L8" s="156"/>
      <c r="M8" s="156"/>
      <c r="N8" s="156"/>
      <c r="O8" s="165"/>
      <c r="P8" s="176"/>
    </row>
    <row r="9" spans="1:16" s="98" customFormat="1" ht="35.1" customHeight="1" thickBot="1" x14ac:dyDescent="0.3">
      <c r="A9" s="106" t="str">
        <f>IF(B9="","",1)</f>
        <v/>
      </c>
      <c r="B9" s="107" t="str">
        <f>Hoja1!B2</f>
        <v/>
      </c>
      <c r="C9" s="108" t="str">
        <f>Hoja1!A2</f>
        <v/>
      </c>
      <c r="D9" s="108" t="str">
        <f>Hoja1!C2</f>
        <v/>
      </c>
      <c r="E9" s="108" t="str">
        <f>Hoja1!E2</f>
        <v/>
      </c>
      <c r="F9" s="108" t="str">
        <f ca="1">Hoja1!D2</f>
        <v/>
      </c>
      <c r="G9" s="148" t="str">
        <f>CONCATENATE(Hoja1!P2,", ",'Formulario DE-01'!N15)</f>
        <v xml:space="preserve">, </v>
      </c>
      <c r="H9" s="109" t="str">
        <f>Hoja1!G2</f>
        <v/>
      </c>
      <c r="I9" s="109" t="str">
        <f>Hoja1!S2</f>
        <v/>
      </c>
      <c r="J9" s="109" t="str">
        <f>Hoja1!J2</f>
        <v/>
      </c>
      <c r="K9" s="109" t="str">
        <f>Hoja1!L2</f>
        <v/>
      </c>
      <c r="L9" s="109" t="str">
        <f>Hoja2!Q2</f>
        <v/>
      </c>
      <c r="M9" s="109" t="str">
        <f>Hoja2!G2</f>
        <v/>
      </c>
      <c r="N9" s="108" t="str">
        <f>IF('Formulario DE-01'!W15="","",'Formulario DE-01'!W15)</f>
        <v/>
      </c>
      <c r="O9" s="108" t="str">
        <f>Hoja2!F2</f>
        <v/>
      </c>
      <c r="P9" s="108" t="str">
        <f>CONCATENATE(Hoja2!Z2,", ",Hoja2!R2)</f>
        <v xml:space="preserve">, </v>
      </c>
    </row>
    <row r="10" spans="1:16" s="98" customFormat="1" ht="35.1" customHeight="1" x14ac:dyDescent="0.25">
      <c r="A10" s="110" t="str">
        <f>IF(B10="","",A9+1)</f>
        <v/>
      </c>
      <c r="B10" s="111" t="str">
        <f>Hoja1!B3</f>
        <v/>
      </c>
      <c r="C10" s="112" t="str">
        <f>Hoja1!A3</f>
        <v/>
      </c>
      <c r="D10" s="112" t="str">
        <f>Hoja1!C3</f>
        <v/>
      </c>
      <c r="E10" s="112" t="str">
        <f>Hoja1!E3</f>
        <v/>
      </c>
      <c r="F10" s="112" t="str">
        <f ca="1">Hoja1!D3</f>
        <v/>
      </c>
      <c r="G10" s="149" t="str">
        <f>CONCATENATE(Hoja1!P3,", ",'Formulario DE-01'!N16)</f>
        <v xml:space="preserve">, </v>
      </c>
      <c r="H10" s="113" t="str">
        <f>Hoja1!G3</f>
        <v/>
      </c>
      <c r="I10" s="113" t="str">
        <f>Hoja1!S3</f>
        <v/>
      </c>
      <c r="J10" s="113" t="str">
        <f>Hoja1!J3</f>
        <v/>
      </c>
      <c r="K10" s="113" t="str">
        <f>Hoja1!L3</f>
        <v/>
      </c>
      <c r="L10" s="113" t="str">
        <f>Hoja2!Q3</f>
        <v/>
      </c>
      <c r="M10" s="113" t="str">
        <f>Hoja2!G3</f>
        <v/>
      </c>
      <c r="N10" s="112" t="str">
        <f>IF('Formulario DE-01'!W16="","",'Formulario DE-01'!W16)</f>
        <v/>
      </c>
      <c r="O10" s="112" t="str">
        <f>Hoja2!F3</f>
        <v/>
      </c>
      <c r="P10" s="108" t="str">
        <f>CONCATENATE(Hoja2!Z3,", ",Hoja2!R3)</f>
        <v xml:space="preserve">, </v>
      </c>
    </row>
    <row r="11" spans="1:16" s="98" customFormat="1" ht="35.1" customHeight="1" x14ac:dyDescent="0.25">
      <c r="A11" s="110" t="str">
        <f>IF(B11="","",A10+1)</f>
        <v/>
      </c>
      <c r="B11" s="111" t="str">
        <f>Hoja1!B4</f>
        <v/>
      </c>
      <c r="C11" s="112" t="str">
        <f>Hoja1!A4</f>
        <v/>
      </c>
      <c r="D11" s="112" t="str">
        <f>Hoja1!C4</f>
        <v/>
      </c>
      <c r="E11" s="112" t="str">
        <f>Hoja1!E4</f>
        <v/>
      </c>
      <c r="F11" s="112" t="str">
        <f ca="1">Hoja1!D4</f>
        <v/>
      </c>
      <c r="G11" s="149" t="str">
        <f>CONCATENATE(Hoja1!P4,", ",'Formulario DE-01'!N17)</f>
        <v xml:space="preserve">, </v>
      </c>
      <c r="H11" s="113" t="str">
        <f>Hoja1!G4</f>
        <v/>
      </c>
      <c r="I11" s="113" t="str">
        <f>Hoja1!S4</f>
        <v/>
      </c>
      <c r="J11" s="113" t="str">
        <f>Hoja1!J4</f>
        <v/>
      </c>
      <c r="K11" s="113" t="str">
        <f>Hoja1!L4</f>
        <v/>
      </c>
      <c r="L11" s="113" t="str">
        <f>Hoja2!Q4</f>
        <v/>
      </c>
      <c r="M11" s="113" t="str">
        <f>Hoja2!G4</f>
        <v/>
      </c>
      <c r="N11" s="112" t="str">
        <f>IF('Formulario DE-01'!W17="","",'Formulario DE-01'!W17)</f>
        <v/>
      </c>
      <c r="O11" s="112" t="str">
        <f>Hoja2!F4</f>
        <v/>
      </c>
      <c r="P11" s="112" t="str">
        <f>CONCATENATE(Hoja2!Z4,", ",Hoja2!R4)</f>
        <v xml:space="preserve">, </v>
      </c>
    </row>
    <row r="12" spans="1:16" s="98" customFormat="1" ht="35.1" customHeight="1" x14ac:dyDescent="0.25">
      <c r="A12" s="110" t="str">
        <f t="shared" ref="A12:A58" si="0">IF(B12="","",A11+1)</f>
        <v/>
      </c>
      <c r="B12" s="111" t="str">
        <f>Hoja1!B5</f>
        <v/>
      </c>
      <c r="C12" s="112" t="str">
        <f>Hoja1!A5</f>
        <v/>
      </c>
      <c r="D12" s="112" t="str">
        <f>Hoja1!C5</f>
        <v/>
      </c>
      <c r="E12" s="112" t="str">
        <f>Hoja1!E5</f>
        <v/>
      </c>
      <c r="F12" s="112" t="str">
        <f ca="1">Hoja1!D5</f>
        <v/>
      </c>
      <c r="G12" s="149" t="str">
        <f>CONCATENATE(Hoja1!P5,", ",'Formulario DE-01'!N18)</f>
        <v xml:space="preserve">, </v>
      </c>
      <c r="H12" s="113" t="str">
        <f>Hoja1!G5</f>
        <v/>
      </c>
      <c r="I12" s="113" t="str">
        <f>Hoja1!S5</f>
        <v/>
      </c>
      <c r="J12" s="113" t="str">
        <f>Hoja1!J5</f>
        <v/>
      </c>
      <c r="K12" s="113" t="str">
        <f>Hoja1!L5</f>
        <v/>
      </c>
      <c r="L12" s="113" t="str">
        <f>Hoja2!Q5</f>
        <v/>
      </c>
      <c r="M12" s="113" t="str">
        <f>Hoja2!G5</f>
        <v/>
      </c>
      <c r="N12" s="112" t="str">
        <f>IF('Formulario DE-01'!W18="","",'Formulario DE-01'!W18)</f>
        <v/>
      </c>
      <c r="O12" s="112" t="str">
        <f>Hoja2!F5</f>
        <v/>
      </c>
      <c r="P12" s="112" t="str">
        <f>CONCATENATE(Hoja2!Z5,", ",Hoja2!R5)</f>
        <v xml:space="preserve">, </v>
      </c>
    </row>
    <row r="13" spans="1:16" s="98" customFormat="1" ht="35.1" customHeight="1" x14ac:dyDescent="0.25">
      <c r="A13" s="110" t="str">
        <f t="shared" si="0"/>
        <v/>
      </c>
      <c r="B13" s="111" t="str">
        <f>Hoja1!B6</f>
        <v/>
      </c>
      <c r="C13" s="112" t="str">
        <f>Hoja1!A6</f>
        <v/>
      </c>
      <c r="D13" s="112" t="str">
        <f>Hoja1!C6</f>
        <v/>
      </c>
      <c r="E13" s="112" t="str">
        <f>Hoja1!E6</f>
        <v/>
      </c>
      <c r="F13" s="112" t="str">
        <f ca="1">Hoja1!D6</f>
        <v/>
      </c>
      <c r="G13" s="149" t="str">
        <f>CONCATENATE(Hoja1!P6,", ",'Formulario DE-01'!N19)</f>
        <v xml:space="preserve">, </v>
      </c>
      <c r="H13" s="113" t="str">
        <f>Hoja1!G6</f>
        <v/>
      </c>
      <c r="I13" s="113" t="str">
        <f>Hoja1!S6</f>
        <v/>
      </c>
      <c r="J13" s="113" t="str">
        <f>Hoja1!J6</f>
        <v/>
      </c>
      <c r="K13" s="113" t="str">
        <f>Hoja1!L6</f>
        <v/>
      </c>
      <c r="L13" s="113" t="str">
        <f>Hoja2!Q6</f>
        <v/>
      </c>
      <c r="M13" s="113" t="str">
        <f>Hoja2!G6</f>
        <v/>
      </c>
      <c r="N13" s="112" t="str">
        <f>IF('Formulario DE-01'!W19="","",'Formulario DE-01'!W19)</f>
        <v/>
      </c>
      <c r="O13" s="112" t="str">
        <f>Hoja2!F6</f>
        <v/>
      </c>
      <c r="P13" s="112" t="str">
        <f>CONCATENATE(Hoja2!Z6,", ",Hoja2!R6)</f>
        <v xml:space="preserve">, </v>
      </c>
    </row>
    <row r="14" spans="1:16" s="98" customFormat="1" ht="35.1" customHeight="1" x14ac:dyDescent="0.25">
      <c r="A14" s="110" t="str">
        <f t="shared" si="0"/>
        <v/>
      </c>
      <c r="B14" s="111" t="str">
        <f>Hoja1!B7</f>
        <v/>
      </c>
      <c r="C14" s="112" t="str">
        <f>Hoja1!A7</f>
        <v/>
      </c>
      <c r="D14" s="112" t="str">
        <f>Hoja1!C7</f>
        <v/>
      </c>
      <c r="E14" s="112" t="str">
        <f>Hoja1!E7</f>
        <v/>
      </c>
      <c r="F14" s="112" t="str">
        <f ca="1">Hoja1!D7</f>
        <v/>
      </c>
      <c r="G14" s="149" t="str">
        <f>CONCATENATE(Hoja1!P7,", ",'Formulario DE-01'!N20)</f>
        <v xml:space="preserve">, </v>
      </c>
      <c r="H14" s="113" t="str">
        <f>Hoja1!G7</f>
        <v/>
      </c>
      <c r="I14" s="113" t="str">
        <f>Hoja1!S7</f>
        <v/>
      </c>
      <c r="J14" s="113" t="str">
        <f>Hoja1!J7</f>
        <v/>
      </c>
      <c r="K14" s="113" t="str">
        <f>Hoja1!L7</f>
        <v/>
      </c>
      <c r="L14" s="113" t="str">
        <f>Hoja2!Q7</f>
        <v/>
      </c>
      <c r="M14" s="113" t="str">
        <f>Hoja2!G7</f>
        <v/>
      </c>
      <c r="N14" s="112" t="str">
        <f>IF('Formulario DE-01'!W20="","",'Formulario DE-01'!W20)</f>
        <v/>
      </c>
      <c r="O14" s="112" t="str">
        <f>Hoja2!F7</f>
        <v/>
      </c>
      <c r="P14" s="112" t="str">
        <f>CONCATENATE(Hoja2!Z7,", ",Hoja2!R7)</f>
        <v xml:space="preserve">, </v>
      </c>
    </row>
    <row r="15" spans="1:16" s="98" customFormat="1" ht="35.1" customHeight="1" x14ac:dyDescent="0.25">
      <c r="A15" s="110" t="str">
        <f t="shared" si="0"/>
        <v/>
      </c>
      <c r="B15" s="111" t="str">
        <f>Hoja1!B8</f>
        <v/>
      </c>
      <c r="C15" s="112" t="str">
        <f>Hoja1!A8</f>
        <v/>
      </c>
      <c r="D15" s="112" t="str">
        <f>Hoja1!C8</f>
        <v/>
      </c>
      <c r="E15" s="112" t="str">
        <f>Hoja1!E8</f>
        <v/>
      </c>
      <c r="F15" s="112" t="str">
        <f ca="1">Hoja1!D8</f>
        <v/>
      </c>
      <c r="G15" s="149" t="str">
        <f>CONCATENATE(Hoja1!P8,", ",'Formulario DE-01'!N21)</f>
        <v xml:space="preserve">, </v>
      </c>
      <c r="H15" s="113" t="str">
        <f>Hoja1!G8</f>
        <v/>
      </c>
      <c r="I15" s="113" t="str">
        <f>Hoja1!S8</f>
        <v/>
      </c>
      <c r="J15" s="113" t="str">
        <f>Hoja1!J8</f>
        <v/>
      </c>
      <c r="K15" s="113" t="str">
        <f>Hoja1!L8</f>
        <v/>
      </c>
      <c r="L15" s="113" t="str">
        <f>Hoja2!Q8</f>
        <v/>
      </c>
      <c r="M15" s="113" t="str">
        <f>Hoja2!G8</f>
        <v/>
      </c>
      <c r="N15" s="112" t="str">
        <f>IF('Formulario DE-01'!W21="","",'Formulario DE-01'!W21)</f>
        <v/>
      </c>
      <c r="O15" s="112" t="str">
        <f>Hoja2!F8</f>
        <v/>
      </c>
      <c r="P15" s="112" t="str">
        <f>CONCATENATE(Hoja2!Z8,", ",Hoja2!R8)</f>
        <v xml:space="preserve">, </v>
      </c>
    </row>
    <row r="16" spans="1:16" s="98" customFormat="1" ht="35.1" customHeight="1" x14ac:dyDescent="0.25">
      <c r="A16" s="110" t="str">
        <f t="shared" si="0"/>
        <v/>
      </c>
      <c r="B16" s="111" t="str">
        <f>Hoja1!B9</f>
        <v/>
      </c>
      <c r="C16" s="112" t="str">
        <f>Hoja1!A9</f>
        <v/>
      </c>
      <c r="D16" s="112" t="str">
        <f>Hoja1!C9</f>
        <v/>
      </c>
      <c r="E16" s="112" t="str">
        <f>Hoja1!E9</f>
        <v/>
      </c>
      <c r="F16" s="112" t="str">
        <f ca="1">Hoja1!D9</f>
        <v/>
      </c>
      <c r="G16" s="149" t="str">
        <f>CONCATENATE(Hoja1!P9,", ",'Formulario DE-01'!N22)</f>
        <v xml:space="preserve">, </v>
      </c>
      <c r="H16" s="113" t="str">
        <f>Hoja1!G9</f>
        <v/>
      </c>
      <c r="I16" s="113" t="str">
        <f>Hoja1!S9</f>
        <v/>
      </c>
      <c r="J16" s="113" t="str">
        <f>Hoja1!J9</f>
        <v/>
      </c>
      <c r="K16" s="113" t="str">
        <f>Hoja1!L9</f>
        <v/>
      </c>
      <c r="L16" s="113" t="str">
        <f>Hoja2!Q9</f>
        <v/>
      </c>
      <c r="M16" s="113" t="str">
        <f>Hoja2!G9</f>
        <v/>
      </c>
      <c r="N16" s="112" t="str">
        <f>IF('Formulario DE-01'!W22="","",'Formulario DE-01'!W22)</f>
        <v/>
      </c>
      <c r="O16" s="112" t="str">
        <f>Hoja2!F9</f>
        <v/>
      </c>
      <c r="P16" s="112" t="str">
        <f>CONCATENATE(Hoja2!Z9,", ",Hoja2!R9)</f>
        <v xml:space="preserve">, </v>
      </c>
    </row>
    <row r="17" spans="1:16" s="98" customFormat="1" ht="35.1" customHeight="1" x14ac:dyDescent="0.25">
      <c r="A17" s="110" t="str">
        <f t="shared" si="0"/>
        <v/>
      </c>
      <c r="B17" s="111" t="str">
        <f>Hoja1!B10</f>
        <v/>
      </c>
      <c r="C17" s="112" t="str">
        <f>Hoja1!A10</f>
        <v/>
      </c>
      <c r="D17" s="112" t="str">
        <f>Hoja1!C10</f>
        <v/>
      </c>
      <c r="E17" s="112" t="str">
        <f>Hoja1!E10</f>
        <v/>
      </c>
      <c r="F17" s="112" t="str">
        <f ca="1">Hoja1!D10</f>
        <v/>
      </c>
      <c r="G17" s="149" t="str">
        <f>CONCATENATE(Hoja1!P10,", ",'Formulario DE-01'!N23)</f>
        <v xml:space="preserve">, </v>
      </c>
      <c r="H17" s="113" t="str">
        <f>Hoja1!G10</f>
        <v/>
      </c>
      <c r="I17" s="113" t="str">
        <f>Hoja1!S10</f>
        <v/>
      </c>
      <c r="J17" s="113" t="str">
        <f>Hoja1!J10</f>
        <v/>
      </c>
      <c r="K17" s="113" t="str">
        <f>Hoja1!L10</f>
        <v/>
      </c>
      <c r="L17" s="113" t="str">
        <f>Hoja2!Q10</f>
        <v/>
      </c>
      <c r="M17" s="113" t="str">
        <f>Hoja2!G10</f>
        <v/>
      </c>
      <c r="N17" s="112" t="str">
        <f>IF('Formulario DE-01'!W23="","",'Formulario DE-01'!W23)</f>
        <v/>
      </c>
      <c r="O17" s="112" t="str">
        <f>Hoja2!F10</f>
        <v/>
      </c>
      <c r="P17" s="112" t="str">
        <f>CONCATENATE(Hoja2!Z10,", ",Hoja2!R10)</f>
        <v xml:space="preserve">, </v>
      </c>
    </row>
    <row r="18" spans="1:16" s="98" customFormat="1" ht="35.1" customHeight="1" x14ac:dyDescent="0.25">
      <c r="A18" s="110" t="str">
        <f t="shared" si="0"/>
        <v/>
      </c>
      <c r="B18" s="111" t="str">
        <f>Hoja1!B11</f>
        <v/>
      </c>
      <c r="C18" s="112" t="str">
        <f>Hoja1!A11</f>
        <v/>
      </c>
      <c r="D18" s="112" t="str">
        <f>Hoja1!C11</f>
        <v/>
      </c>
      <c r="E18" s="112" t="str">
        <f>Hoja1!E11</f>
        <v/>
      </c>
      <c r="F18" s="112" t="str">
        <f ca="1">Hoja1!D11</f>
        <v/>
      </c>
      <c r="G18" s="149" t="str">
        <f>CONCATENATE(Hoja1!P11,", ",'Formulario DE-01'!N24)</f>
        <v xml:space="preserve">, </v>
      </c>
      <c r="H18" s="113" t="str">
        <f>Hoja1!G11</f>
        <v/>
      </c>
      <c r="I18" s="113" t="str">
        <f>Hoja1!S11</f>
        <v/>
      </c>
      <c r="J18" s="113" t="str">
        <f>Hoja1!J11</f>
        <v/>
      </c>
      <c r="K18" s="113" t="str">
        <f>Hoja1!L11</f>
        <v/>
      </c>
      <c r="L18" s="113" t="str">
        <f>Hoja2!Q11</f>
        <v/>
      </c>
      <c r="M18" s="113" t="str">
        <f>Hoja2!G11</f>
        <v/>
      </c>
      <c r="N18" s="112" t="str">
        <f>IF('Formulario DE-01'!W24="","",'Formulario DE-01'!W24)</f>
        <v/>
      </c>
      <c r="O18" s="112" t="str">
        <f>Hoja2!F11</f>
        <v/>
      </c>
      <c r="P18" s="112" t="str">
        <f>CONCATENATE(Hoja2!Z11,", ",Hoja2!R11)</f>
        <v xml:space="preserve">, </v>
      </c>
    </row>
    <row r="19" spans="1:16" s="98" customFormat="1" ht="35.1" customHeight="1" x14ac:dyDescent="0.25">
      <c r="A19" s="110" t="str">
        <f t="shared" si="0"/>
        <v/>
      </c>
      <c r="B19" s="111" t="str">
        <f>Hoja1!B12</f>
        <v/>
      </c>
      <c r="C19" s="112" t="str">
        <f>Hoja1!A12</f>
        <v/>
      </c>
      <c r="D19" s="112" t="str">
        <f>Hoja1!C12</f>
        <v/>
      </c>
      <c r="E19" s="112" t="str">
        <f>Hoja1!E12</f>
        <v/>
      </c>
      <c r="F19" s="112" t="str">
        <f ca="1">Hoja1!D12</f>
        <v/>
      </c>
      <c r="G19" s="149" t="str">
        <f>CONCATENATE(Hoja1!P12,", ",'Formulario DE-01'!N25)</f>
        <v xml:space="preserve">, </v>
      </c>
      <c r="H19" s="113" t="str">
        <f>Hoja1!G12</f>
        <v/>
      </c>
      <c r="I19" s="113" t="str">
        <f>Hoja1!S12</f>
        <v/>
      </c>
      <c r="J19" s="113" t="str">
        <f>Hoja1!J12</f>
        <v/>
      </c>
      <c r="K19" s="113" t="str">
        <f>Hoja1!L12</f>
        <v/>
      </c>
      <c r="L19" s="113" t="str">
        <f>Hoja2!Q12</f>
        <v/>
      </c>
      <c r="M19" s="113" t="str">
        <f>Hoja2!G12</f>
        <v/>
      </c>
      <c r="N19" s="112" t="str">
        <f>IF('Formulario DE-01'!W25="","",'Formulario DE-01'!W25)</f>
        <v/>
      </c>
      <c r="O19" s="112" t="str">
        <f>Hoja2!F12</f>
        <v/>
      </c>
      <c r="P19" s="112" t="str">
        <f>CONCATENATE(Hoja2!Z12,", ",Hoja2!R12)</f>
        <v xml:space="preserve">, </v>
      </c>
    </row>
    <row r="20" spans="1:16" s="98" customFormat="1" ht="35.1" customHeight="1" x14ac:dyDescent="0.25">
      <c r="A20" s="110" t="str">
        <f t="shared" si="0"/>
        <v/>
      </c>
      <c r="B20" s="111" t="str">
        <f>Hoja1!B13</f>
        <v/>
      </c>
      <c r="C20" s="112" t="str">
        <f>Hoja1!A13</f>
        <v/>
      </c>
      <c r="D20" s="112" t="str">
        <f>Hoja1!C13</f>
        <v/>
      </c>
      <c r="E20" s="112" t="str">
        <f>Hoja1!E13</f>
        <v/>
      </c>
      <c r="F20" s="112" t="str">
        <f ca="1">Hoja1!D13</f>
        <v/>
      </c>
      <c r="G20" s="149" t="str">
        <f>CONCATENATE(Hoja1!P13,", ",'Formulario DE-01'!N26)</f>
        <v xml:space="preserve">, </v>
      </c>
      <c r="H20" s="113" t="str">
        <f>Hoja1!G13</f>
        <v/>
      </c>
      <c r="I20" s="113" t="str">
        <f>Hoja1!S13</f>
        <v/>
      </c>
      <c r="J20" s="113" t="str">
        <f>Hoja1!J13</f>
        <v/>
      </c>
      <c r="K20" s="113" t="str">
        <f>Hoja1!L13</f>
        <v/>
      </c>
      <c r="L20" s="113" t="str">
        <f>Hoja2!Q13</f>
        <v/>
      </c>
      <c r="M20" s="113" t="str">
        <f>Hoja2!G13</f>
        <v/>
      </c>
      <c r="N20" s="112" t="str">
        <f>IF('Formulario DE-01'!W26="","",'Formulario DE-01'!W26)</f>
        <v/>
      </c>
      <c r="O20" s="112" t="str">
        <f>Hoja2!F13</f>
        <v/>
      </c>
      <c r="P20" s="112" t="str">
        <f>CONCATENATE(Hoja2!Z13,", ",Hoja2!R13)</f>
        <v xml:space="preserve">, </v>
      </c>
    </row>
    <row r="21" spans="1:16" s="98" customFormat="1" ht="35.1" customHeight="1" x14ac:dyDescent="0.25">
      <c r="A21" s="110" t="str">
        <f t="shared" si="0"/>
        <v/>
      </c>
      <c r="B21" s="111" t="str">
        <f>Hoja1!B14</f>
        <v/>
      </c>
      <c r="C21" s="112" t="str">
        <f>Hoja1!A14</f>
        <v/>
      </c>
      <c r="D21" s="112" t="str">
        <f>Hoja1!C14</f>
        <v/>
      </c>
      <c r="E21" s="112" t="str">
        <f>Hoja1!E14</f>
        <v/>
      </c>
      <c r="F21" s="112" t="str">
        <f ca="1">Hoja1!D14</f>
        <v/>
      </c>
      <c r="G21" s="149" t="str">
        <f>CONCATENATE(Hoja1!P14,", ",'Formulario DE-01'!N27)</f>
        <v xml:space="preserve">, </v>
      </c>
      <c r="H21" s="113" t="str">
        <f>Hoja1!G14</f>
        <v/>
      </c>
      <c r="I21" s="113" t="str">
        <f>Hoja1!S14</f>
        <v/>
      </c>
      <c r="J21" s="113" t="str">
        <f>Hoja1!J14</f>
        <v/>
      </c>
      <c r="K21" s="113" t="str">
        <f>Hoja1!L14</f>
        <v/>
      </c>
      <c r="L21" s="113" t="str">
        <f>Hoja2!Q14</f>
        <v/>
      </c>
      <c r="M21" s="113" t="str">
        <f>Hoja2!G14</f>
        <v/>
      </c>
      <c r="N21" s="112" t="str">
        <f>IF('Formulario DE-01'!W27="","",'Formulario DE-01'!W27)</f>
        <v/>
      </c>
      <c r="O21" s="112" t="str">
        <f>Hoja2!F14</f>
        <v/>
      </c>
      <c r="P21" s="112" t="str">
        <f>CONCATENATE(Hoja2!Z14,", ",Hoja2!R14)</f>
        <v xml:space="preserve">, </v>
      </c>
    </row>
    <row r="22" spans="1:16" s="98" customFormat="1" ht="35.1" customHeight="1" x14ac:dyDescent="0.25">
      <c r="A22" s="110" t="str">
        <f t="shared" si="0"/>
        <v/>
      </c>
      <c r="B22" s="111" t="str">
        <f>Hoja1!B15</f>
        <v/>
      </c>
      <c r="C22" s="112" t="str">
        <f>Hoja1!A15</f>
        <v/>
      </c>
      <c r="D22" s="112" t="str">
        <f>Hoja1!C15</f>
        <v/>
      </c>
      <c r="E22" s="112" t="str">
        <f>Hoja1!E15</f>
        <v/>
      </c>
      <c r="F22" s="112" t="str">
        <f ca="1">Hoja1!D15</f>
        <v/>
      </c>
      <c r="G22" s="149" t="str">
        <f>CONCATENATE(Hoja1!P15,", ",'Formulario DE-01'!N28)</f>
        <v xml:space="preserve">, </v>
      </c>
      <c r="H22" s="113" t="str">
        <f>Hoja1!G15</f>
        <v/>
      </c>
      <c r="I22" s="113" t="str">
        <f>Hoja1!S15</f>
        <v/>
      </c>
      <c r="J22" s="113" t="str">
        <f>Hoja1!J15</f>
        <v/>
      </c>
      <c r="K22" s="113" t="str">
        <f>Hoja1!L15</f>
        <v/>
      </c>
      <c r="L22" s="113" t="str">
        <f>Hoja2!Q15</f>
        <v/>
      </c>
      <c r="M22" s="113" t="str">
        <f>Hoja2!G15</f>
        <v/>
      </c>
      <c r="N22" s="112" t="str">
        <f>IF('Formulario DE-01'!W28="","",'Formulario DE-01'!W28)</f>
        <v/>
      </c>
      <c r="O22" s="112" t="str">
        <f>Hoja2!F15</f>
        <v/>
      </c>
      <c r="P22" s="112" t="str">
        <f>CONCATENATE(Hoja2!Z15,", ",Hoja2!R15)</f>
        <v xml:space="preserve">, </v>
      </c>
    </row>
    <row r="23" spans="1:16" s="98" customFormat="1" ht="35.1" customHeight="1" x14ac:dyDescent="0.25">
      <c r="A23" s="110" t="str">
        <f t="shared" si="0"/>
        <v/>
      </c>
      <c r="B23" s="111" t="str">
        <f>Hoja1!B16</f>
        <v/>
      </c>
      <c r="C23" s="112" t="str">
        <f>Hoja1!A16</f>
        <v/>
      </c>
      <c r="D23" s="112" t="str">
        <f>Hoja1!C16</f>
        <v/>
      </c>
      <c r="E23" s="112" t="str">
        <f>Hoja1!E16</f>
        <v/>
      </c>
      <c r="F23" s="112" t="str">
        <f ca="1">Hoja1!D16</f>
        <v/>
      </c>
      <c r="G23" s="149" t="str">
        <f>CONCATENATE(Hoja1!P16,", ",'Formulario DE-01'!N29)</f>
        <v xml:space="preserve">, </v>
      </c>
      <c r="H23" s="113" t="str">
        <f>Hoja1!G16</f>
        <v/>
      </c>
      <c r="I23" s="113" t="str">
        <f>Hoja1!S16</f>
        <v/>
      </c>
      <c r="J23" s="113" t="str">
        <f>Hoja1!J16</f>
        <v/>
      </c>
      <c r="K23" s="113" t="str">
        <f>Hoja1!L16</f>
        <v/>
      </c>
      <c r="L23" s="113" t="str">
        <f>Hoja2!Q16</f>
        <v/>
      </c>
      <c r="M23" s="113" t="str">
        <f>Hoja2!G16</f>
        <v/>
      </c>
      <c r="N23" s="112" t="str">
        <f>IF('Formulario DE-01'!W29="","",'Formulario DE-01'!W29)</f>
        <v/>
      </c>
      <c r="O23" s="112" t="str">
        <f>Hoja2!F16</f>
        <v/>
      </c>
      <c r="P23" s="112" t="str">
        <f>CONCATENATE(Hoja2!Z16,", ",Hoja2!R16)</f>
        <v xml:space="preserve">, </v>
      </c>
    </row>
    <row r="24" spans="1:16" s="98" customFormat="1" ht="35.1" customHeight="1" x14ac:dyDescent="0.25">
      <c r="A24" s="110" t="str">
        <f t="shared" si="0"/>
        <v/>
      </c>
      <c r="B24" s="111" t="str">
        <f>Hoja1!B17</f>
        <v/>
      </c>
      <c r="C24" s="112" t="str">
        <f>Hoja1!A17</f>
        <v/>
      </c>
      <c r="D24" s="112" t="str">
        <f>Hoja1!C17</f>
        <v/>
      </c>
      <c r="E24" s="112" t="str">
        <f>Hoja1!E17</f>
        <v/>
      </c>
      <c r="F24" s="112" t="str">
        <f ca="1">Hoja1!D17</f>
        <v/>
      </c>
      <c r="G24" s="149" t="str">
        <f>CONCATENATE(Hoja1!P17,", ",'Formulario DE-01'!N30)</f>
        <v xml:space="preserve">, </v>
      </c>
      <c r="H24" s="113" t="str">
        <f>Hoja1!G17</f>
        <v/>
      </c>
      <c r="I24" s="113" t="str">
        <f>Hoja1!S17</f>
        <v/>
      </c>
      <c r="J24" s="113" t="str">
        <f>Hoja1!J17</f>
        <v/>
      </c>
      <c r="K24" s="113" t="str">
        <f>Hoja1!L17</f>
        <v/>
      </c>
      <c r="L24" s="113" t="str">
        <f>Hoja2!Q17</f>
        <v/>
      </c>
      <c r="M24" s="113" t="str">
        <f>Hoja2!G17</f>
        <v/>
      </c>
      <c r="N24" s="112" t="str">
        <f>IF('Formulario DE-01'!W30="","",'Formulario DE-01'!W30)</f>
        <v/>
      </c>
      <c r="O24" s="112" t="str">
        <f>Hoja2!F17</f>
        <v/>
      </c>
      <c r="P24" s="112" t="str">
        <f>CONCATENATE(Hoja2!Z17,", ",Hoja2!R17)</f>
        <v xml:space="preserve">, </v>
      </c>
    </row>
    <row r="25" spans="1:16" s="98" customFormat="1" ht="35.1" customHeight="1" x14ac:dyDescent="0.25">
      <c r="A25" s="110" t="str">
        <f t="shared" si="0"/>
        <v/>
      </c>
      <c r="B25" s="111" t="str">
        <f>Hoja1!B18</f>
        <v/>
      </c>
      <c r="C25" s="112" t="str">
        <f>Hoja1!A18</f>
        <v/>
      </c>
      <c r="D25" s="112" t="str">
        <f>Hoja1!C18</f>
        <v/>
      </c>
      <c r="E25" s="112" t="str">
        <f>Hoja1!E18</f>
        <v/>
      </c>
      <c r="F25" s="112" t="str">
        <f ca="1">Hoja1!D18</f>
        <v/>
      </c>
      <c r="G25" s="149" t="str">
        <f>CONCATENATE(Hoja1!P18,", ",'Formulario DE-01'!N31)</f>
        <v xml:space="preserve">, </v>
      </c>
      <c r="H25" s="113" t="str">
        <f>Hoja1!G18</f>
        <v/>
      </c>
      <c r="I25" s="113" t="str">
        <f>Hoja1!S18</f>
        <v/>
      </c>
      <c r="J25" s="113" t="str">
        <f>Hoja1!J18</f>
        <v/>
      </c>
      <c r="K25" s="113" t="str">
        <f>Hoja1!L18</f>
        <v/>
      </c>
      <c r="L25" s="113" t="str">
        <f>Hoja2!Q18</f>
        <v/>
      </c>
      <c r="M25" s="113" t="str">
        <f>Hoja2!G18</f>
        <v/>
      </c>
      <c r="N25" s="112" t="str">
        <f>IF('Formulario DE-01'!W31="","",'Formulario DE-01'!W31)</f>
        <v/>
      </c>
      <c r="O25" s="112" t="str">
        <f>Hoja2!F18</f>
        <v/>
      </c>
      <c r="P25" s="112" t="str">
        <f>CONCATENATE(Hoja2!Z18,", ",Hoja2!R18)</f>
        <v xml:space="preserve">, </v>
      </c>
    </row>
    <row r="26" spans="1:16" s="98" customFormat="1" ht="35.1" customHeight="1" x14ac:dyDescent="0.25">
      <c r="A26" s="110" t="str">
        <f t="shared" si="0"/>
        <v/>
      </c>
      <c r="B26" s="111" t="str">
        <f>Hoja1!B19</f>
        <v/>
      </c>
      <c r="C26" s="112" t="str">
        <f>Hoja1!A19</f>
        <v/>
      </c>
      <c r="D26" s="112" t="str">
        <f>Hoja1!C19</f>
        <v/>
      </c>
      <c r="E26" s="112" t="str">
        <f>Hoja1!E19</f>
        <v/>
      </c>
      <c r="F26" s="112" t="str">
        <f ca="1">Hoja1!D19</f>
        <v/>
      </c>
      <c r="G26" s="149" t="str">
        <f>CONCATENATE(Hoja1!P19,", ",'Formulario DE-01'!N32)</f>
        <v xml:space="preserve">, </v>
      </c>
      <c r="H26" s="113" t="str">
        <f>Hoja1!G19</f>
        <v/>
      </c>
      <c r="I26" s="113" t="str">
        <f>Hoja1!S19</f>
        <v/>
      </c>
      <c r="J26" s="113" t="str">
        <f>Hoja1!J19</f>
        <v/>
      </c>
      <c r="K26" s="113" t="str">
        <f>Hoja1!L19</f>
        <v/>
      </c>
      <c r="L26" s="113" t="str">
        <f>Hoja2!Q19</f>
        <v/>
      </c>
      <c r="M26" s="113" t="str">
        <f>Hoja2!G19</f>
        <v/>
      </c>
      <c r="N26" s="112" t="str">
        <f>IF('Formulario DE-01'!W32="","",'Formulario DE-01'!W32)</f>
        <v/>
      </c>
      <c r="O26" s="112" t="str">
        <f>Hoja2!F19</f>
        <v/>
      </c>
      <c r="P26" s="112" t="str">
        <f>CONCATENATE(Hoja2!Z19,", ",Hoja2!R19)</f>
        <v xml:space="preserve">, </v>
      </c>
    </row>
    <row r="27" spans="1:16" s="98" customFormat="1" ht="35.1" customHeight="1" x14ac:dyDescent="0.25">
      <c r="A27" s="110" t="str">
        <f t="shared" si="0"/>
        <v/>
      </c>
      <c r="B27" s="111" t="str">
        <f>Hoja1!B20</f>
        <v/>
      </c>
      <c r="C27" s="112" t="str">
        <f>Hoja1!A20</f>
        <v/>
      </c>
      <c r="D27" s="112" t="str">
        <f>Hoja1!C20</f>
        <v/>
      </c>
      <c r="E27" s="112" t="str">
        <f>Hoja1!E20</f>
        <v/>
      </c>
      <c r="F27" s="112" t="str">
        <f ca="1">Hoja1!D20</f>
        <v/>
      </c>
      <c r="G27" s="149" t="str">
        <f>CONCATENATE(Hoja1!P20,", ",'Formulario DE-01'!N33)</f>
        <v xml:space="preserve">, </v>
      </c>
      <c r="H27" s="113" t="str">
        <f>Hoja1!G20</f>
        <v/>
      </c>
      <c r="I27" s="113" t="str">
        <f>Hoja1!S20</f>
        <v/>
      </c>
      <c r="J27" s="113" t="str">
        <f>Hoja1!J20</f>
        <v/>
      </c>
      <c r="K27" s="113" t="str">
        <f>Hoja1!L20</f>
        <v/>
      </c>
      <c r="L27" s="113" t="str">
        <f>Hoja2!Q20</f>
        <v/>
      </c>
      <c r="M27" s="113" t="str">
        <f>Hoja2!G20</f>
        <v/>
      </c>
      <c r="N27" s="112" t="str">
        <f>IF('Formulario DE-01'!W33="","",'Formulario DE-01'!W33)</f>
        <v/>
      </c>
      <c r="O27" s="112" t="str">
        <f>Hoja2!F20</f>
        <v/>
      </c>
      <c r="P27" s="112" t="str">
        <f>CONCATENATE(Hoja2!Z20,", ",Hoja2!R20)</f>
        <v xml:space="preserve">, </v>
      </c>
    </row>
    <row r="28" spans="1:16" s="98" customFormat="1" ht="35.1" customHeight="1" x14ac:dyDescent="0.25">
      <c r="A28" s="110" t="str">
        <f t="shared" si="0"/>
        <v/>
      </c>
      <c r="B28" s="111" t="str">
        <f>Hoja1!B21</f>
        <v/>
      </c>
      <c r="C28" s="112" t="str">
        <f>Hoja1!A21</f>
        <v/>
      </c>
      <c r="D28" s="112" t="str">
        <f>Hoja1!C21</f>
        <v/>
      </c>
      <c r="E28" s="112" t="str">
        <f>Hoja1!E21</f>
        <v/>
      </c>
      <c r="F28" s="112" t="str">
        <f ca="1">Hoja1!D21</f>
        <v/>
      </c>
      <c r="G28" s="149" t="str">
        <f>CONCATENATE(Hoja1!P21,", ",'Formulario DE-01'!N34)</f>
        <v xml:space="preserve">, </v>
      </c>
      <c r="H28" s="113" t="str">
        <f>Hoja1!G21</f>
        <v/>
      </c>
      <c r="I28" s="113" t="str">
        <f>Hoja1!S21</f>
        <v/>
      </c>
      <c r="J28" s="113" t="str">
        <f>Hoja1!J21</f>
        <v/>
      </c>
      <c r="K28" s="113" t="str">
        <f>Hoja1!L21</f>
        <v/>
      </c>
      <c r="L28" s="113" t="str">
        <f>Hoja2!Q21</f>
        <v/>
      </c>
      <c r="M28" s="113" t="str">
        <f>Hoja2!G21</f>
        <v/>
      </c>
      <c r="N28" s="112" t="str">
        <f>IF('Formulario DE-01'!W34="","",'Formulario DE-01'!W34)</f>
        <v/>
      </c>
      <c r="O28" s="112" t="str">
        <f>Hoja2!F21</f>
        <v/>
      </c>
      <c r="P28" s="112" t="str">
        <f>CONCATENATE(Hoja2!Z21,", ",Hoja2!R21)</f>
        <v xml:space="preserve">, </v>
      </c>
    </row>
    <row r="29" spans="1:16" s="98" customFormat="1" ht="35.1" customHeight="1" x14ac:dyDescent="0.25">
      <c r="A29" s="110" t="str">
        <f t="shared" si="0"/>
        <v/>
      </c>
      <c r="B29" s="111" t="str">
        <f>Hoja1!B22</f>
        <v/>
      </c>
      <c r="C29" s="112" t="str">
        <f>Hoja1!A22</f>
        <v/>
      </c>
      <c r="D29" s="112" t="str">
        <f>Hoja1!C22</f>
        <v/>
      </c>
      <c r="E29" s="112" t="str">
        <f>Hoja1!E22</f>
        <v/>
      </c>
      <c r="F29" s="112" t="str">
        <f ca="1">Hoja1!D22</f>
        <v/>
      </c>
      <c r="G29" s="149" t="str">
        <f>CONCATENATE(Hoja1!P22,", ",'Formulario DE-01'!N35)</f>
        <v xml:space="preserve">, </v>
      </c>
      <c r="H29" s="113" t="str">
        <f>Hoja1!G22</f>
        <v/>
      </c>
      <c r="I29" s="113" t="str">
        <f>Hoja1!S22</f>
        <v/>
      </c>
      <c r="J29" s="113" t="str">
        <f>Hoja1!J22</f>
        <v/>
      </c>
      <c r="K29" s="113" t="str">
        <f>Hoja1!L22</f>
        <v/>
      </c>
      <c r="L29" s="113" t="str">
        <f>Hoja2!Q22</f>
        <v/>
      </c>
      <c r="M29" s="113" t="str">
        <f>Hoja2!G22</f>
        <v/>
      </c>
      <c r="N29" s="112" t="str">
        <f>IF('Formulario DE-01'!W35="","",'Formulario DE-01'!W35)</f>
        <v/>
      </c>
      <c r="O29" s="112" t="str">
        <f>Hoja2!F22</f>
        <v/>
      </c>
      <c r="P29" s="112" t="str">
        <f>CONCATENATE(Hoja2!Z22,", ",Hoja2!R22)</f>
        <v xml:space="preserve">, </v>
      </c>
    </row>
    <row r="30" spans="1:16" s="98" customFormat="1" ht="35.1" customHeight="1" x14ac:dyDescent="0.25">
      <c r="A30" s="110" t="str">
        <f t="shared" si="0"/>
        <v/>
      </c>
      <c r="B30" s="111" t="str">
        <f>Hoja1!B23</f>
        <v/>
      </c>
      <c r="C30" s="112" t="str">
        <f>Hoja1!A23</f>
        <v/>
      </c>
      <c r="D30" s="112" t="str">
        <f>Hoja1!C23</f>
        <v/>
      </c>
      <c r="E30" s="112" t="str">
        <f>Hoja1!E23</f>
        <v/>
      </c>
      <c r="F30" s="112" t="str">
        <f ca="1">Hoja1!D23</f>
        <v/>
      </c>
      <c r="G30" s="149" t="str">
        <f>CONCATENATE(Hoja1!P23,", ",'Formulario DE-01'!N36)</f>
        <v xml:space="preserve">, </v>
      </c>
      <c r="H30" s="113" t="str">
        <f>Hoja1!G23</f>
        <v/>
      </c>
      <c r="I30" s="113" t="str">
        <f>Hoja1!S23</f>
        <v/>
      </c>
      <c r="J30" s="113" t="str">
        <f>Hoja1!J23</f>
        <v/>
      </c>
      <c r="K30" s="113" t="str">
        <f>Hoja1!L23</f>
        <v/>
      </c>
      <c r="L30" s="113" t="str">
        <f>Hoja2!Q23</f>
        <v/>
      </c>
      <c r="M30" s="113" t="str">
        <f>Hoja2!G23</f>
        <v/>
      </c>
      <c r="N30" s="112" t="str">
        <f>IF('Formulario DE-01'!W36="","",'Formulario DE-01'!W36)</f>
        <v/>
      </c>
      <c r="O30" s="112" t="str">
        <f>Hoja2!F23</f>
        <v/>
      </c>
      <c r="P30" s="112" t="str">
        <f>CONCATENATE(Hoja2!Z23,", ",Hoja2!R23)</f>
        <v xml:space="preserve">, </v>
      </c>
    </row>
    <row r="31" spans="1:16" s="98" customFormat="1" ht="35.1" customHeight="1" x14ac:dyDescent="0.25">
      <c r="A31" s="110" t="str">
        <f t="shared" si="0"/>
        <v/>
      </c>
      <c r="B31" s="111" t="str">
        <f>Hoja1!B24</f>
        <v/>
      </c>
      <c r="C31" s="112" t="str">
        <f>Hoja1!A24</f>
        <v/>
      </c>
      <c r="D31" s="112" t="str">
        <f>Hoja1!C24</f>
        <v/>
      </c>
      <c r="E31" s="112" t="str">
        <f>Hoja1!E24</f>
        <v/>
      </c>
      <c r="F31" s="112" t="str">
        <f ca="1">Hoja1!D24</f>
        <v/>
      </c>
      <c r="G31" s="149" t="str">
        <f>CONCATENATE(Hoja1!P24,", ",'Formulario DE-01'!N37)</f>
        <v xml:space="preserve">, </v>
      </c>
      <c r="H31" s="113" t="str">
        <f>Hoja1!G24</f>
        <v/>
      </c>
      <c r="I31" s="113" t="str">
        <f>Hoja1!S24</f>
        <v/>
      </c>
      <c r="J31" s="113" t="str">
        <f>Hoja1!J24</f>
        <v/>
      </c>
      <c r="K31" s="113" t="str">
        <f>Hoja1!L24</f>
        <v/>
      </c>
      <c r="L31" s="113" t="str">
        <f>Hoja2!Q24</f>
        <v/>
      </c>
      <c r="M31" s="113" t="str">
        <f>Hoja2!G24</f>
        <v/>
      </c>
      <c r="N31" s="112" t="str">
        <f>IF('Formulario DE-01'!W37="","",'Formulario DE-01'!W37)</f>
        <v/>
      </c>
      <c r="O31" s="112" t="str">
        <f>Hoja2!F24</f>
        <v/>
      </c>
      <c r="P31" s="112" t="str">
        <f>CONCATENATE(Hoja2!Z24,", ",Hoja2!R24)</f>
        <v xml:space="preserve">, </v>
      </c>
    </row>
    <row r="32" spans="1:16" s="98" customFormat="1" ht="35.1" customHeight="1" x14ac:dyDescent="0.25">
      <c r="A32" s="110" t="str">
        <f t="shared" si="0"/>
        <v/>
      </c>
      <c r="B32" s="111" t="str">
        <f>Hoja1!B25</f>
        <v/>
      </c>
      <c r="C32" s="112" t="str">
        <f>Hoja1!A25</f>
        <v/>
      </c>
      <c r="D32" s="112" t="str">
        <f>Hoja1!C25</f>
        <v/>
      </c>
      <c r="E32" s="112" t="str">
        <f>Hoja1!E25</f>
        <v/>
      </c>
      <c r="F32" s="112" t="str">
        <f ca="1">Hoja1!D25</f>
        <v/>
      </c>
      <c r="G32" s="149" t="str">
        <f>CONCATENATE(Hoja1!P25,", ",'Formulario DE-01'!N38)</f>
        <v xml:space="preserve">, </v>
      </c>
      <c r="H32" s="113" t="str">
        <f>Hoja1!G25</f>
        <v/>
      </c>
      <c r="I32" s="113" t="str">
        <f>Hoja1!S25</f>
        <v/>
      </c>
      <c r="J32" s="113" t="str">
        <f>Hoja1!J25</f>
        <v/>
      </c>
      <c r="K32" s="113" t="str">
        <f>Hoja1!L25</f>
        <v/>
      </c>
      <c r="L32" s="113" t="str">
        <f>Hoja2!Q25</f>
        <v/>
      </c>
      <c r="M32" s="113" t="str">
        <f>Hoja2!G25</f>
        <v/>
      </c>
      <c r="N32" s="112" t="str">
        <f>IF('Formulario DE-01'!W38="","",'Formulario DE-01'!W38)</f>
        <v/>
      </c>
      <c r="O32" s="112" t="str">
        <f>Hoja2!F25</f>
        <v/>
      </c>
      <c r="P32" s="112" t="str">
        <f>CONCATENATE(Hoja2!Z25,", ",Hoja2!R25)</f>
        <v xml:space="preserve">, </v>
      </c>
    </row>
    <row r="33" spans="1:16" s="98" customFormat="1" ht="35.1" customHeight="1" x14ac:dyDescent="0.25">
      <c r="A33" s="110" t="str">
        <f t="shared" si="0"/>
        <v/>
      </c>
      <c r="B33" s="111" t="str">
        <f>Hoja1!B26</f>
        <v/>
      </c>
      <c r="C33" s="112" t="str">
        <f>Hoja1!A26</f>
        <v/>
      </c>
      <c r="D33" s="112" t="str">
        <f>Hoja1!C26</f>
        <v/>
      </c>
      <c r="E33" s="112" t="str">
        <f>Hoja1!E26</f>
        <v/>
      </c>
      <c r="F33" s="112" t="str">
        <f ca="1">Hoja1!D26</f>
        <v/>
      </c>
      <c r="G33" s="149" t="str">
        <f>CONCATENATE(Hoja1!P26,", ",'Formulario DE-01'!N39)</f>
        <v xml:space="preserve">, </v>
      </c>
      <c r="H33" s="113" t="str">
        <f>Hoja1!G26</f>
        <v/>
      </c>
      <c r="I33" s="113" t="str">
        <f>Hoja1!S26</f>
        <v/>
      </c>
      <c r="J33" s="113" t="str">
        <f>Hoja1!J26</f>
        <v/>
      </c>
      <c r="K33" s="113" t="str">
        <f>Hoja1!L26</f>
        <v/>
      </c>
      <c r="L33" s="113" t="str">
        <f>Hoja2!Q26</f>
        <v/>
      </c>
      <c r="M33" s="113" t="str">
        <f>Hoja2!G26</f>
        <v/>
      </c>
      <c r="N33" s="112" t="str">
        <f>IF('Formulario DE-01'!W39="","",'Formulario DE-01'!W39)</f>
        <v/>
      </c>
      <c r="O33" s="112" t="str">
        <f>Hoja2!F26</f>
        <v/>
      </c>
      <c r="P33" s="112" t="str">
        <f>CONCATENATE(Hoja2!Z26,", ",Hoja2!R26)</f>
        <v xml:space="preserve">, </v>
      </c>
    </row>
    <row r="34" spans="1:16" s="98" customFormat="1" ht="35.1" customHeight="1" x14ac:dyDescent="0.25">
      <c r="A34" s="110" t="str">
        <f t="shared" si="0"/>
        <v/>
      </c>
      <c r="B34" s="111" t="str">
        <f>Hoja1!B27</f>
        <v/>
      </c>
      <c r="C34" s="112" t="str">
        <f>Hoja1!A27</f>
        <v/>
      </c>
      <c r="D34" s="112" t="str">
        <f>Hoja1!C27</f>
        <v/>
      </c>
      <c r="E34" s="112" t="str">
        <f>Hoja1!E27</f>
        <v/>
      </c>
      <c r="F34" s="112" t="str">
        <f ca="1">Hoja1!D27</f>
        <v/>
      </c>
      <c r="G34" s="149" t="str">
        <f>CONCATENATE(Hoja1!P27,", ",'Formulario DE-01'!N40)</f>
        <v xml:space="preserve">, </v>
      </c>
      <c r="H34" s="113" t="str">
        <f>Hoja1!G27</f>
        <v/>
      </c>
      <c r="I34" s="113" t="str">
        <f>Hoja1!S27</f>
        <v/>
      </c>
      <c r="J34" s="113" t="str">
        <f>Hoja1!J27</f>
        <v/>
      </c>
      <c r="K34" s="113" t="str">
        <f>Hoja1!L27</f>
        <v/>
      </c>
      <c r="L34" s="113" t="str">
        <f>Hoja2!Q27</f>
        <v/>
      </c>
      <c r="M34" s="113" t="str">
        <f>Hoja2!G27</f>
        <v/>
      </c>
      <c r="N34" s="112" t="str">
        <f>IF('Formulario DE-01'!W40="","",'Formulario DE-01'!W40)</f>
        <v/>
      </c>
      <c r="O34" s="112" t="str">
        <f>Hoja2!F27</f>
        <v/>
      </c>
      <c r="P34" s="112" t="str">
        <f>CONCATENATE(Hoja2!Z27,", ",Hoja2!R27)</f>
        <v xml:space="preserve">, </v>
      </c>
    </row>
    <row r="35" spans="1:16" s="98" customFormat="1" ht="35.1" customHeight="1" x14ac:dyDescent="0.25">
      <c r="A35" s="110" t="str">
        <f t="shared" si="0"/>
        <v/>
      </c>
      <c r="B35" s="111" t="str">
        <f>Hoja1!B28</f>
        <v/>
      </c>
      <c r="C35" s="112" t="str">
        <f>Hoja1!A28</f>
        <v/>
      </c>
      <c r="D35" s="112" t="str">
        <f>Hoja1!C28</f>
        <v/>
      </c>
      <c r="E35" s="112" t="str">
        <f>Hoja1!E28</f>
        <v/>
      </c>
      <c r="F35" s="112" t="str">
        <f ca="1">Hoja1!D28</f>
        <v/>
      </c>
      <c r="G35" s="149" t="str">
        <f>CONCATENATE(Hoja1!P28,", ",'Formulario DE-01'!N41)</f>
        <v xml:space="preserve">, </v>
      </c>
      <c r="H35" s="113" t="str">
        <f>Hoja1!G28</f>
        <v/>
      </c>
      <c r="I35" s="113" t="str">
        <f>Hoja1!S28</f>
        <v/>
      </c>
      <c r="J35" s="113" t="str">
        <f>Hoja1!J28</f>
        <v/>
      </c>
      <c r="K35" s="113" t="str">
        <f>Hoja1!L28</f>
        <v/>
      </c>
      <c r="L35" s="113" t="str">
        <f>Hoja2!Q28</f>
        <v/>
      </c>
      <c r="M35" s="113" t="str">
        <f>Hoja2!G28</f>
        <v/>
      </c>
      <c r="N35" s="112" t="str">
        <f>IF('Formulario DE-01'!W41="","",'Formulario DE-01'!W41)</f>
        <v/>
      </c>
      <c r="O35" s="112" t="str">
        <f>Hoja2!F28</f>
        <v/>
      </c>
      <c r="P35" s="112" t="str">
        <f>CONCATENATE(Hoja2!Z28,", ",Hoja2!R28)</f>
        <v xml:space="preserve">, </v>
      </c>
    </row>
    <row r="36" spans="1:16" s="98" customFormat="1" ht="35.1" customHeight="1" x14ac:dyDescent="0.25">
      <c r="A36" s="110" t="str">
        <f t="shared" si="0"/>
        <v/>
      </c>
      <c r="B36" s="111" t="str">
        <f>Hoja1!B29</f>
        <v/>
      </c>
      <c r="C36" s="112" t="str">
        <f>Hoja1!A29</f>
        <v/>
      </c>
      <c r="D36" s="112" t="str">
        <f>Hoja1!C29</f>
        <v/>
      </c>
      <c r="E36" s="112" t="str">
        <f>Hoja1!E29</f>
        <v/>
      </c>
      <c r="F36" s="112" t="str">
        <f ca="1">Hoja1!D29</f>
        <v/>
      </c>
      <c r="G36" s="149" t="str">
        <f>CONCATENATE(Hoja1!P29,", ",'Formulario DE-01'!N42)</f>
        <v xml:space="preserve">, </v>
      </c>
      <c r="H36" s="113" t="str">
        <f>Hoja1!G29</f>
        <v/>
      </c>
      <c r="I36" s="113" t="str">
        <f>Hoja1!S29</f>
        <v/>
      </c>
      <c r="J36" s="113" t="str">
        <f>Hoja1!J29</f>
        <v/>
      </c>
      <c r="K36" s="113" t="str">
        <f>Hoja1!L29</f>
        <v/>
      </c>
      <c r="L36" s="113" t="str">
        <f>Hoja2!Q29</f>
        <v/>
      </c>
      <c r="M36" s="113" t="str">
        <f>Hoja2!G29</f>
        <v/>
      </c>
      <c r="N36" s="112" t="str">
        <f>IF('Formulario DE-01'!W42="","",'Formulario DE-01'!W42)</f>
        <v/>
      </c>
      <c r="O36" s="112" t="str">
        <f>Hoja2!F29</f>
        <v/>
      </c>
      <c r="P36" s="112" t="str">
        <f>CONCATENATE(Hoja2!Z29,", ",Hoja2!R29)</f>
        <v xml:space="preserve">, </v>
      </c>
    </row>
    <row r="37" spans="1:16" s="98" customFormat="1" ht="35.1" customHeight="1" x14ac:dyDescent="0.25">
      <c r="A37" s="110" t="str">
        <f t="shared" si="0"/>
        <v/>
      </c>
      <c r="B37" s="111" t="str">
        <f>Hoja1!B30</f>
        <v/>
      </c>
      <c r="C37" s="112" t="str">
        <f>Hoja1!A30</f>
        <v/>
      </c>
      <c r="D37" s="112" t="str">
        <f>Hoja1!C30</f>
        <v/>
      </c>
      <c r="E37" s="112" t="str">
        <f>Hoja1!E30</f>
        <v/>
      </c>
      <c r="F37" s="112" t="str">
        <f ca="1">Hoja1!D30</f>
        <v/>
      </c>
      <c r="G37" s="149" t="str">
        <f>CONCATENATE(Hoja1!P30,", ",'Formulario DE-01'!N43)</f>
        <v xml:space="preserve">, </v>
      </c>
      <c r="H37" s="113" t="str">
        <f>Hoja1!G30</f>
        <v/>
      </c>
      <c r="I37" s="113" t="str">
        <f>Hoja1!S30</f>
        <v/>
      </c>
      <c r="J37" s="113" t="str">
        <f>Hoja1!J30</f>
        <v/>
      </c>
      <c r="K37" s="113" t="str">
        <f>Hoja1!L30</f>
        <v/>
      </c>
      <c r="L37" s="113" t="str">
        <f>Hoja2!Q30</f>
        <v/>
      </c>
      <c r="M37" s="113" t="str">
        <f>Hoja2!G30</f>
        <v/>
      </c>
      <c r="N37" s="112" t="str">
        <f>IF('Formulario DE-01'!W43="","",'Formulario DE-01'!W43)</f>
        <v/>
      </c>
      <c r="O37" s="112" t="str">
        <f>Hoja2!F30</f>
        <v/>
      </c>
      <c r="P37" s="112" t="str">
        <f>CONCATENATE(Hoja2!Z30,", ",Hoja2!R30)</f>
        <v xml:space="preserve">, </v>
      </c>
    </row>
    <row r="38" spans="1:16" s="98" customFormat="1" ht="35.1" customHeight="1" x14ac:dyDescent="0.25">
      <c r="A38" s="110" t="str">
        <f t="shared" si="0"/>
        <v/>
      </c>
      <c r="B38" s="111" t="str">
        <f>Hoja1!B31</f>
        <v/>
      </c>
      <c r="C38" s="112" t="str">
        <f>Hoja1!A31</f>
        <v/>
      </c>
      <c r="D38" s="112" t="str">
        <f>Hoja1!C31</f>
        <v/>
      </c>
      <c r="E38" s="112" t="str">
        <f>Hoja1!E31</f>
        <v/>
      </c>
      <c r="F38" s="112" t="str">
        <f ca="1">Hoja1!D31</f>
        <v/>
      </c>
      <c r="G38" s="149" t="str">
        <f>CONCATENATE(Hoja1!P31,", ",'Formulario DE-01'!N44)</f>
        <v xml:space="preserve">, </v>
      </c>
      <c r="H38" s="113" t="str">
        <f>Hoja1!G31</f>
        <v/>
      </c>
      <c r="I38" s="113" t="str">
        <f>Hoja1!S31</f>
        <v/>
      </c>
      <c r="J38" s="113" t="str">
        <f>Hoja1!J31</f>
        <v/>
      </c>
      <c r="K38" s="113" t="str">
        <f>Hoja1!L31</f>
        <v/>
      </c>
      <c r="L38" s="113" t="str">
        <f>Hoja2!Q31</f>
        <v/>
      </c>
      <c r="M38" s="113" t="str">
        <f>Hoja2!G31</f>
        <v/>
      </c>
      <c r="N38" s="112" t="str">
        <f>IF('Formulario DE-01'!W44="","",'Formulario DE-01'!W44)</f>
        <v/>
      </c>
      <c r="O38" s="112" t="str">
        <f>Hoja2!F31</f>
        <v/>
      </c>
      <c r="P38" s="112" t="str">
        <f>CONCATENATE(Hoja2!Z31,", ",Hoja2!R31)</f>
        <v xml:space="preserve">, </v>
      </c>
    </row>
    <row r="39" spans="1:16" s="98" customFormat="1" ht="35.1" customHeight="1" x14ac:dyDescent="0.25">
      <c r="A39" s="110" t="str">
        <f t="shared" si="0"/>
        <v/>
      </c>
      <c r="B39" s="111" t="str">
        <f>Hoja1!B32</f>
        <v/>
      </c>
      <c r="C39" s="112" t="str">
        <f>Hoja1!A32</f>
        <v/>
      </c>
      <c r="D39" s="112" t="str">
        <f>Hoja1!C32</f>
        <v/>
      </c>
      <c r="E39" s="112" t="str">
        <f>Hoja1!E32</f>
        <v/>
      </c>
      <c r="F39" s="112" t="str">
        <f ca="1">Hoja1!D32</f>
        <v/>
      </c>
      <c r="G39" s="149" t="str">
        <f>CONCATENATE(Hoja1!P32,", ",'Formulario DE-01'!N45)</f>
        <v xml:space="preserve">, </v>
      </c>
      <c r="H39" s="113" t="str">
        <f>Hoja1!G32</f>
        <v/>
      </c>
      <c r="I39" s="113" t="str">
        <f>Hoja1!S32</f>
        <v/>
      </c>
      <c r="J39" s="113" t="str">
        <f>Hoja1!J32</f>
        <v/>
      </c>
      <c r="K39" s="113" t="str">
        <f>Hoja1!L32</f>
        <v/>
      </c>
      <c r="L39" s="113" t="str">
        <f>Hoja2!Q32</f>
        <v/>
      </c>
      <c r="M39" s="113" t="str">
        <f>Hoja2!G32</f>
        <v/>
      </c>
      <c r="N39" s="112" t="str">
        <f>IF('Formulario DE-01'!W45="","",'Formulario DE-01'!W45)</f>
        <v/>
      </c>
      <c r="O39" s="112" t="str">
        <f>Hoja2!F32</f>
        <v/>
      </c>
      <c r="P39" s="112" t="str">
        <f>CONCATENATE(Hoja2!Z32,", ",Hoja2!R32)</f>
        <v xml:space="preserve">, </v>
      </c>
    </row>
    <row r="40" spans="1:16" s="98" customFormat="1" ht="35.1" customHeight="1" x14ac:dyDescent="0.25">
      <c r="A40" s="110" t="str">
        <f t="shared" si="0"/>
        <v/>
      </c>
      <c r="B40" s="111" t="str">
        <f>Hoja1!B33</f>
        <v/>
      </c>
      <c r="C40" s="112" t="str">
        <f>Hoja1!A33</f>
        <v/>
      </c>
      <c r="D40" s="112" t="str">
        <f>Hoja1!C33</f>
        <v/>
      </c>
      <c r="E40" s="112" t="str">
        <f>Hoja1!E33</f>
        <v/>
      </c>
      <c r="F40" s="112" t="str">
        <f ca="1">Hoja1!D33</f>
        <v/>
      </c>
      <c r="G40" s="149" t="str">
        <f>CONCATENATE(Hoja1!P33,", ",'Formulario DE-01'!N46)</f>
        <v xml:space="preserve">, </v>
      </c>
      <c r="H40" s="113" t="str">
        <f>Hoja1!G33</f>
        <v/>
      </c>
      <c r="I40" s="113" t="str">
        <f>Hoja1!S33</f>
        <v/>
      </c>
      <c r="J40" s="113" t="str">
        <f>Hoja1!J33</f>
        <v/>
      </c>
      <c r="K40" s="113" t="str">
        <f>Hoja1!L33</f>
        <v/>
      </c>
      <c r="L40" s="113" t="str">
        <f>Hoja2!Q33</f>
        <v/>
      </c>
      <c r="M40" s="113" t="str">
        <f>Hoja2!G33</f>
        <v/>
      </c>
      <c r="N40" s="112" t="str">
        <f>IF('Formulario DE-01'!W46="","",'Formulario DE-01'!W46)</f>
        <v/>
      </c>
      <c r="O40" s="112" t="str">
        <f>Hoja2!F33</f>
        <v/>
      </c>
      <c r="P40" s="112" t="str">
        <f>CONCATENATE(Hoja2!Z33,", ",Hoja2!R33)</f>
        <v xml:space="preserve">, </v>
      </c>
    </row>
    <row r="41" spans="1:16" s="98" customFormat="1" ht="35.1" customHeight="1" x14ac:dyDescent="0.25">
      <c r="A41" s="110" t="str">
        <f t="shared" si="0"/>
        <v/>
      </c>
      <c r="B41" s="111" t="str">
        <f>Hoja1!B34</f>
        <v/>
      </c>
      <c r="C41" s="112" t="str">
        <f>Hoja1!A34</f>
        <v/>
      </c>
      <c r="D41" s="112" t="str">
        <f>Hoja1!C34</f>
        <v/>
      </c>
      <c r="E41" s="112" t="str">
        <f>Hoja1!E34</f>
        <v/>
      </c>
      <c r="F41" s="112" t="str">
        <f ca="1">Hoja1!D34</f>
        <v/>
      </c>
      <c r="G41" s="149" t="str">
        <f>CONCATENATE(Hoja1!P34,", ",'Formulario DE-01'!N47)</f>
        <v xml:space="preserve">, </v>
      </c>
      <c r="H41" s="113" t="str">
        <f>Hoja1!G34</f>
        <v/>
      </c>
      <c r="I41" s="113" t="str">
        <f>Hoja1!S34</f>
        <v/>
      </c>
      <c r="J41" s="113" t="str">
        <f>Hoja1!J34</f>
        <v/>
      </c>
      <c r="K41" s="113" t="str">
        <f>Hoja1!L34</f>
        <v/>
      </c>
      <c r="L41" s="113" t="str">
        <f>Hoja2!Q34</f>
        <v/>
      </c>
      <c r="M41" s="113" t="str">
        <f>Hoja2!G34</f>
        <v/>
      </c>
      <c r="N41" s="112" t="str">
        <f>IF('Formulario DE-01'!W47="","",'Formulario DE-01'!W47)</f>
        <v/>
      </c>
      <c r="O41" s="112" t="str">
        <f>Hoja2!F34</f>
        <v/>
      </c>
      <c r="P41" s="112" t="str">
        <f>CONCATENATE(Hoja2!Z34,", ",Hoja2!R34)</f>
        <v xml:space="preserve">, </v>
      </c>
    </row>
    <row r="42" spans="1:16" s="98" customFormat="1" ht="35.1" customHeight="1" x14ac:dyDescent="0.25">
      <c r="A42" s="110" t="str">
        <f t="shared" si="0"/>
        <v/>
      </c>
      <c r="B42" s="111" t="str">
        <f>Hoja1!B35</f>
        <v/>
      </c>
      <c r="C42" s="112" t="str">
        <f>Hoja1!A35</f>
        <v/>
      </c>
      <c r="D42" s="112" t="str">
        <f>Hoja1!C35</f>
        <v/>
      </c>
      <c r="E42" s="112" t="str">
        <f>Hoja1!E35</f>
        <v/>
      </c>
      <c r="F42" s="112" t="str">
        <f ca="1">Hoja1!D35</f>
        <v/>
      </c>
      <c r="G42" s="149" t="str">
        <f>CONCATENATE(Hoja1!P35,", ",'Formulario DE-01'!N48)</f>
        <v xml:space="preserve">, </v>
      </c>
      <c r="H42" s="113" t="str">
        <f>Hoja1!G35</f>
        <v/>
      </c>
      <c r="I42" s="113" t="str">
        <f>Hoja1!S35</f>
        <v/>
      </c>
      <c r="J42" s="113" t="str">
        <f>Hoja1!J35</f>
        <v/>
      </c>
      <c r="K42" s="113" t="str">
        <f>Hoja1!L35</f>
        <v/>
      </c>
      <c r="L42" s="113" t="str">
        <f>Hoja2!Q35</f>
        <v/>
      </c>
      <c r="M42" s="113" t="str">
        <f>Hoja2!G35</f>
        <v/>
      </c>
      <c r="N42" s="112" t="str">
        <f>IF('Formulario DE-01'!W48="","",'Formulario DE-01'!W48)</f>
        <v/>
      </c>
      <c r="O42" s="112" t="str">
        <f>Hoja2!F35</f>
        <v/>
      </c>
      <c r="P42" s="112" t="str">
        <f>CONCATENATE(Hoja2!Z35,", ",Hoja2!R35)</f>
        <v xml:space="preserve">, </v>
      </c>
    </row>
    <row r="43" spans="1:16" s="98" customFormat="1" ht="35.1" customHeight="1" x14ac:dyDescent="0.25">
      <c r="A43" s="110" t="str">
        <f t="shared" si="0"/>
        <v/>
      </c>
      <c r="B43" s="111" t="str">
        <f>Hoja1!B36</f>
        <v/>
      </c>
      <c r="C43" s="112" t="str">
        <f>Hoja1!A36</f>
        <v/>
      </c>
      <c r="D43" s="112" t="str">
        <f>Hoja1!C36</f>
        <v/>
      </c>
      <c r="E43" s="112" t="str">
        <f>Hoja1!E36</f>
        <v/>
      </c>
      <c r="F43" s="112" t="str">
        <f ca="1">Hoja1!D36</f>
        <v/>
      </c>
      <c r="G43" s="149" t="str">
        <f>CONCATENATE(Hoja1!P36,", ",'Formulario DE-01'!N49)</f>
        <v xml:space="preserve">, </v>
      </c>
      <c r="H43" s="113" t="str">
        <f>Hoja1!G36</f>
        <v/>
      </c>
      <c r="I43" s="113" t="str">
        <f>Hoja1!S36</f>
        <v/>
      </c>
      <c r="J43" s="113" t="str">
        <f>Hoja1!J36</f>
        <v/>
      </c>
      <c r="K43" s="113" t="str">
        <f>Hoja1!L36</f>
        <v/>
      </c>
      <c r="L43" s="113" t="str">
        <f>Hoja2!Q36</f>
        <v/>
      </c>
      <c r="M43" s="113" t="str">
        <f>Hoja2!G36</f>
        <v/>
      </c>
      <c r="N43" s="112" t="str">
        <f>IF('Formulario DE-01'!W49="","",'Formulario DE-01'!W49)</f>
        <v/>
      </c>
      <c r="O43" s="112" t="str">
        <f>Hoja2!F36</f>
        <v/>
      </c>
      <c r="P43" s="112" t="str">
        <f>CONCATENATE(Hoja2!Z36,", ",Hoja2!R36)</f>
        <v xml:space="preserve">, </v>
      </c>
    </row>
    <row r="44" spans="1:16" s="98" customFormat="1" ht="35.1" customHeight="1" x14ac:dyDescent="0.25">
      <c r="A44" s="110" t="str">
        <f t="shared" si="0"/>
        <v/>
      </c>
      <c r="B44" s="111" t="str">
        <f>Hoja1!B37</f>
        <v/>
      </c>
      <c r="C44" s="112" t="str">
        <f>Hoja1!A37</f>
        <v/>
      </c>
      <c r="D44" s="112" t="str">
        <f>Hoja1!C37</f>
        <v/>
      </c>
      <c r="E44" s="112" t="str">
        <f>Hoja1!E37</f>
        <v/>
      </c>
      <c r="F44" s="112" t="str">
        <f ca="1">Hoja1!D37</f>
        <v/>
      </c>
      <c r="G44" s="149" t="str">
        <f>CONCATENATE(Hoja1!P37,", ",'Formulario DE-01'!N50)</f>
        <v xml:space="preserve">, </v>
      </c>
      <c r="H44" s="113" t="str">
        <f>Hoja1!G37</f>
        <v/>
      </c>
      <c r="I44" s="113" t="str">
        <f>Hoja1!S37</f>
        <v/>
      </c>
      <c r="J44" s="113" t="str">
        <f>Hoja1!J37</f>
        <v/>
      </c>
      <c r="K44" s="113" t="str">
        <f>Hoja1!L37</f>
        <v/>
      </c>
      <c r="L44" s="113" t="str">
        <f>Hoja2!Q37</f>
        <v/>
      </c>
      <c r="M44" s="113" t="str">
        <f>Hoja2!G37</f>
        <v/>
      </c>
      <c r="N44" s="112" t="str">
        <f>IF('Formulario DE-01'!W50="","",'Formulario DE-01'!W50)</f>
        <v/>
      </c>
      <c r="O44" s="112" t="str">
        <f>Hoja2!F37</f>
        <v/>
      </c>
      <c r="P44" s="112" t="str">
        <f>CONCATENATE(Hoja2!Z37,", ",Hoja2!R37)</f>
        <v xml:space="preserve">, </v>
      </c>
    </row>
    <row r="45" spans="1:16" s="98" customFormat="1" ht="35.1" customHeight="1" x14ac:dyDescent="0.25">
      <c r="A45" s="110" t="str">
        <f t="shared" si="0"/>
        <v/>
      </c>
      <c r="B45" s="111" t="str">
        <f>Hoja1!B38</f>
        <v/>
      </c>
      <c r="C45" s="112" t="str">
        <f>Hoja1!A38</f>
        <v/>
      </c>
      <c r="D45" s="112" t="str">
        <f>Hoja1!C38</f>
        <v/>
      </c>
      <c r="E45" s="112" t="str">
        <f>Hoja1!E38</f>
        <v/>
      </c>
      <c r="F45" s="112" t="str">
        <f ca="1">Hoja1!D38</f>
        <v/>
      </c>
      <c r="G45" s="149" t="str">
        <f>CONCATENATE(Hoja1!P38,", ",'Formulario DE-01'!N51)</f>
        <v xml:space="preserve">, </v>
      </c>
      <c r="H45" s="113" t="str">
        <f>Hoja1!G38</f>
        <v/>
      </c>
      <c r="I45" s="113" t="str">
        <f>Hoja1!S38</f>
        <v/>
      </c>
      <c r="J45" s="113" t="str">
        <f>Hoja1!J38</f>
        <v/>
      </c>
      <c r="K45" s="113" t="str">
        <f>Hoja1!L38</f>
        <v/>
      </c>
      <c r="L45" s="113" t="str">
        <f>Hoja2!Q38</f>
        <v/>
      </c>
      <c r="M45" s="113" t="str">
        <f>Hoja2!G38</f>
        <v/>
      </c>
      <c r="N45" s="112" t="str">
        <f>IF('Formulario DE-01'!W51="","",'Formulario DE-01'!W51)</f>
        <v/>
      </c>
      <c r="O45" s="112" t="str">
        <f>Hoja2!F38</f>
        <v/>
      </c>
      <c r="P45" s="112" t="str">
        <f>CONCATENATE(Hoja2!Z38,", ",Hoja2!R38)</f>
        <v xml:space="preserve">, </v>
      </c>
    </row>
    <row r="46" spans="1:16" s="98" customFormat="1" ht="35.1" customHeight="1" x14ac:dyDescent="0.25">
      <c r="A46" s="110" t="str">
        <f t="shared" si="0"/>
        <v/>
      </c>
      <c r="B46" s="111" t="str">
        <f>Hoja1!B39</f>
        <v/>
      </c>
      <c r="C46" s="112" t="str">
        <f>Hoja1!A39</f>
        <v/>
      </c>
      <c r="D46" s="112" t="str">
        <f>Hoja1!C39</f>
        <v/>
      </c>
      <c r="E46" s="112" t="str">
        <f>Hoja1!E39</f>
        <v/>
      </c>
      <c r="F46" s="112" t="str">
        <f ca="1">Hoja1!D39</f>
        <v/>
      </c>
      <c r="G46" s="149" t="str">
        <f>CONCATENATE(Hoja1!P39,", ",'Formulario DE-01'!N52)</f>
        <v xml:space="preserve">, </v>
      </c>
      <c r="H46" s="113" t="str">
        <f>Hoja1!G39</f>
        <v/>
      </c>
      <c r="I46" s="113" t="str">
        <f>Hoja1!S39</f>
        <v/>
      </c>
      <c r="J46" s="113" t="str">
        <f>Hoja1!J39</f>
        <v/>
      </c>
      <c r="K46" s="113" t="str">
        <f>Hoja1!L39</f>
        <v/>
      </c>
      <c r="L46" s="113" t="str">
        <f>Hoja2!Q39</f>
        <v/>
      </c>
      <c r="M46" s="113" t="str">
        <f>Hoja2!G39</f>
        <v/>
      </c>
      <c r="N46" s="112" t="str">
        <f>IF('Formulario DE-01'!W52="","",'Formulario DE-01'!W52)</f>
        <v/>
      </c>
      <c r="O46" s="112" t="str">
        <f>Hoja2!F39</f>
        <v/>
      </c>
      <c r="P46" s="112" t="str">
        <f>CONCATENATE(Hoja2!Z39,", ",Hoja2!R39)</f>
        <v xml:space="preserve">, </v>
      </c>
    </row>
    <row r="47" spans="1:16" s="98" customFormat="1" ht="35.1" customHeight="1" x14ac:dyDescent="0.25">
      <c r="A47" s="110" t="str">
        <f t="shared" si="0"/>
        <v/>
      </c>
      <c r="B47" s="111" t="str">
        <f>Hoja1!B40</f>
        <v/>
      </c>
      <c r="C47" s="112" t="str">
        <f>Hoja1!A40</f>
        <v/>
      </c>
      <c r="D47" s="112" t="str">
        <f>Hoja1!C40</f>
        <v/>
      </c>
      <c r="E47" s="112" t="str">
        <f>Hoja1!E40</f>
        <v/>
      </c>
      <c r="F47" s="112" t="str">
        <f ca="1">Hoja1!D40</f>
        <v/>
      </c>
      <c r="G47" s="149" t="str">
        <f>CONCATENATE(Hoja1!P40,", ",'Formulario DE-01'!N53)</f>
        <v xml:space="preserve">, </v>
      </c>
      <c r="H47" s="113" t="str">
        <f>Hoja1!G40</f>
        <v/>
      </c>
      <c r="I47" s="113" t="str">
        <f>Hoja1!S40</f>
        <v/>
      </c>
      <c r="J47" s="113" t="str">
        <f>Hoja1!J40</f>
        <v/>
      </c>
      <c r="K47" s="113" t="str">
        <f>Hoja1!L40</f>
        <v/>
      </c>
      <c r="L47" s="113" t="str">
        <f>Hoja2!Q40</f>
        <v/>
      </c>
      <c r="M47" s="113" t="str">
        <f>Hoja2!G40</f>
        <v/>
      </c>
      <c r="N47" s="112" t="str">
        <f>IF('Formulario DE-01'!W53="","",'Formulario DE-01'!W53)</f>
        <v/>
      </c>
      <c r="O47" s="112" t="str">
        <f>Hoja2!F40</f>
        <v/>
      </c>
      <c r="P47" s="112" t="str">
        <f>CONCATENATE(Hoja2!Z40,", ",Hoja2!R40)</f>
        <v xml:space="preserve">, </v>
      </c>
    </row>
    <row r="48" spans="1:16" s="98" customFormat="1" ht="35.1" customHeight="1" x14ac:dyDescent="0.25">
      <c r="A48" s="110" t="str">
        <f t="shared" si="0"/>
        <v/>
      </c>
      <c r="B48" s="111" t="str">
        <f>Hoja1!B41</f>
        <v/>
      </c>
      <c r="C48" s="112" t="str">
        <f>Hoja1!A41</f>
        <v/>
      </c>
      <c r="D48" s="112" t="str">
        <f>Hoja1!C41</f>
        <v/>
      </c>
      <c r="E48" s="112" t="str">
        <f>Hoja1!E41</f>
        <v/>
      </c>
      <c r="F48" s="112" t="str">
        <f ca="1">Hoja1!D41</f>
        <v/>
      </c>
      <c r="G48" s="149" t="str">
        <f>CONCATENATE(Hoja1!P41,", ",'Formulario DE-01'!N54)</f>
        <v xml:space="preserve">, </v>
      </c>
      <c r="H48" s="113" t="str">
        <f>Hoja1!G41</f>
        <v/>
      </c>
      <c r="I48" s="113" t="str">
        <f>Hoja1!S41</f>
        <v/>
      </c>
      <c r="J48" s="113" t="str">
        <f>Hoja1!J41</f>
        <v/>
      </c>
      <c r="K48" s="113" t="str">
        <f>Hoja1!L41</f>
        <v/>
      </c>
      <c r="L48" s="113" t="str">
        <f>Hoja2!Q41</f>
        <v/>
      </c>
      <c r="M48" s="113" t="str">
        <f>Hoja2!G41</f>
        <v/>
      </c>
      <c r="N48" s="112" t="str">
        <f>IF('Formulario DE-01'!W54="","",'Formulario DE-01'!W54)</f>
        <v/>
      </c>
      <c r="O48" s="112" t="str">
        <f>Hoja2!F41</f>
        <v/>
      </c>
      <c r="P48" s="112" t="str">
        <f>CONCATENATE(Hoja2!Z41,", ",Hoja2!R41)</f>
        <v xml:space="preserve">, </v>
      </c>
    </row>
    <row r="49" spans="1:16" s="98" customFormat="1" ht="35.1" customHeight="1" x14ac:dyDescent="0.25">
      <c r="A49" s="110" t="str">
        <f t="shared" si="0"/>
        <v/>
      </c>
      <c r="B49" s="111" t="str">
        <f>Hoja1!B42</f>
        <v/>
      </c>
      <c r="C49" s="112" t="str">
        <f>Hoja1!A42</f>
        <v/>
      </c>
      <c r="D49" s="112" t="str">
        <f>Hoja1!C42</f>
        <v/>
      </c>
      <c r="E49" s="112" t="str">
        <f>Hoja1!E42</f>
        <v/>
      </c>
      <c r="F49" s="112" t="str">
        <f ca="1">Hoja1!D42</f>
        <v/>
      </c>
      <c r="G49" s="149" t="str">
        <f>CONCATENATE(Hoja1!P42,", ",'Formulario DE-01'!N55)</f>
        <v xml:space="preserve">, </v>
      </c>
      <c r="H49" s="113" t="str">
        <f>Hoja1!G42</f>
        <v/>
      </c>
      <c r="I49" s="113" t="str">
        <f>Hoja1!S42</f>
        <v/>
      </c>
      <c r="J49" s="113" t="str">
        <f>Hoja1!J42</f>
        <v/>
      </c>
      <c r="K49" s="113" t="str">
        <f>Hoja1!L42</f>
        <v/>
      </c>
      <c r="L49" s="113" t="str">
        <f>Hoja2!Q42</f>
        <v/>
      </c>
      <c r="M49" s="113" t="str">
        <f>Hoja2!G42</f>
        <v/>
      </c>
      <c r="N49" s="112" t="str">
        <f>IF('Formulario DE-01'!W55="","",'Formulario DE-01'!W55)</f>
        <v/>
      </c>
      <c r="O49" s="112" t="str">
        <f>Hoja2!F42</f>
        <v/>
      </c>
      <c r="P49" s="112" t="str">
        <f>CONCATENATE(Hoja2!Z42,", ",Hoja2!R42)</f>
        <v xml:space="preserve">, </v>
      </c>
    </row>
    <row r="50" spans="1:16" s="98" customFormat="1" ht="35.1" customHeight="1" x14ac:dyDescent="0.25">
      <c r="A50" s="110" t="str">
        <f t="shared" si="0"/>
        <v/>
      </c>
      <c r="B50" s="111" t="str">
        <f>Hoja1!B43</f>
        <v/>
      </c>
      <c r="C50" s="112" t="str">
        <f>Hoja1!A43</f>
        <v/>
      </c>
      <c r="D50" s="112" t="str">
        <f>Hoja1!C43</f>
        <v/>
      </c>
      <c r="E50" s="112" t="str">
        <f>Hoja1!E43</f>
        <v/>
      </c>
      <c r="F50" s="112" t="str">
        <f ca="1">Hoja1!D43</f>
        <v/>
      </c>
      <c r="G50" s="149" t="str">
        <f>CONCATENATE(Hoja1!P43,", ",'Formulario DE-01'!N56)</f>
        <v xml:space="preserve">, </v>
      </c>
      <c r="H50" s="113" t="str">
        <f>Hoja1!G43</f>
        <v/>
      </c>
      <c r="I50" s="113" t="str">
        <f>Hoja1!S43</f>
        <v/>
      </c>
      <c r="J50" s="113" t="str">
        <f>Hoja1!J43</f>
        <v/>
      </c>
      <c r="K50" s="113" t="str">
        <f>Hoja1!L43</f>
        <v/>
      </c>
      <c r="L50" s="113" t="str">
        <f>Hoja2!Q43</f>
        <v/>
      </c>
      <c r="M50" s="113" t="str">
        <f>Hoja2!G43</f>
        <v/>
      </c>
      <c r="N50" s="112" t="str">
        <f>IF('Formulario DE-01'!W56="","",'Formulario DE-01'!W56)</f>
        <v/>
      </c>
      <c r="O50" s="112" t="str">
        <f>Hoja2!F43</f>
        <v/>
      </c>
      <c r="P50" s="112" t="str">
        <f>CONCATENATE(Hoja2!Z43,", ",Hoja2!R43)</f>
        <v xml:space="preserve">, </v>
      </c>
    </row>
    <row r="51" spans="1:16" s="98" customFormat="1" ht="35.1" customHeight="1" x14ac:dyDescent="0.25">
      <c r="A51" s="110" t="str">
        <f t="shared" si="0"/>
        <v/>
      </c>
      <c r="B51" s="111" t="str">
        <f>Hoja1!B44</f>
        <v/>
      </c>
      <c r="C51" s="112" t="str">
        <f>Hoja1!A44</f>
        <v/>
      </c>
      <c r="D51" s="112" t="str">
        <f>Hoja1!C44</f>
        <v/>
      </c>
      <c r="E51" s="112" t="str">
        <f>Hoja1!E44</f>
        <v/>
      </c>
      <c r="F51" s="112" t="str">
        <f ca="1">Hoja1!D44</f>
        <v/>
      </c>
      <c r="G51" s="149" t="str">
        <f>CONCATENATE(Hoja1!P44,", ",'Formulario DE-01'!N57)</f>
        <v xml:space="preserve">, </v>
      </c>
      <c r="H51" s="113" t="str">
        <f>Hoja1!G44</f>
        <v/>
      </c>
      <c r="I51" s="113" t="str">
        <f>Hoja1!S44</f>
        <v/>
      </c>
      <c r="J51" s="113" t="str">
        <f>Hoja1!J44</f>
        <v/>
      </c>
      <c r="K51" s="113" t="str">
        <f>Hoja1!L44</f>
        <v/>
      </c>
      <c r="L51" s="113" t="str">
        <f>Hoja2!Q44</f>
        <v/>
      </c>
      <c r="M51" s="113" t="str">
        <f>Hoja2!G44</f>
        <v/>
      </c>
      <c r="N51" s="112" t="str">
        <f>IF('Formulario DE-01'!W57="","",'Formulario DE-01'!W57)</f>
        <v/>
      </c>
      <c r="O51" s="112" t="str">
        <f>Hoja2!F44</f>
        <v/>
      </c>
      <c r="P51" s="112" t="str">
        <f>CONCATENATE(Hoja2!Z44,", ",Hoja2!R44)</f>
        <v xml:space="preserve">, </v>
      </c>
    </row>
    <row r="52" spans="1:16" s="98" customFormat="1" ht="35.1" customHeight="1" x14ac:dyDescent="0.25">
      <c r="A52" s="110" t="str">
        <f t="shared" si="0"/>
        <v/>
      </c>
      <c r="B52" s="111" t="str">
        <f>Hoja1!B45</f>
        <v/>
      </c>
      <c r="C52" s="112" t="str">
        <f>Hoja1!A45</f>
        <v/>
      </c>
      <c r="D52" s="112" t="str">
        <f>Hoja1!C45</f>
        <v/>
      </c>
      <c r="E52" s="112" t="str">
        <f>Hoja1!E45</f>
        <v/>
      </c>
      <c r="F52" s="112" t="str">
        <f ca="1">Hoja1!D45</f>
        <v/>
      </c>
      <c r="G52" s="149" t="str">
        <f>CONCATENATE(Hoja1!P45,", ",'Formulario DE-01'!N58)</f>
        <v xml:space="preserve">, </v>
      </c>
      <c r="H52" s="113" t="str">
        <f>Hoja1!G45</f>
        <v/>
      </c>
      <c r="I52" s="113" t="str">
        <f>Hoja1!S45</f>
        <v/>
      </c>
      <c r="J52" s="113" t="str">
        <f>Hoja1!J45</f>
        <v/>
      </c>
      <c r="K52" s="113" t="str">
        <f>Hoja1!L45</f>
        <v/>
      </c>
      <c r="L52" s="113" t="str">
        <f>Hoja2!Q45</f>
        <v/>
      </c>
      <c r="M52" s="113" t="str">
        <f>Hoja2!G45</f>
        <v/>
      </c>
      <c r="N52" s="112" t="str">
        <f>IF('Formulario DE-01'!W58="","",'Formulario DE-01'!W58)</f>
        <v/>
      </c>
      <c r="O52" s="112" t="str">
        <f>Hoja2!F45</f>
        <v/>
      </c>
      <c r="P52" s="112" t="str">
        <f>CONCATENATE(Hoja2!Z45,", ",Hoja2!R45)</f>
        <v xml:space="preserve">, </v>
      </c>
    </row>
    <row r="53" spans="1:16" s="98" customFormat="1" ht="35.1" customHeight="1" x14ac:dyDescent="0.25">
      <c r="A53" s="110" t="str">
        <f t="shared" si="0"/>
        <v/>
      </c>
      <c r="B53" s="111" t="str">
        <f>Hoja1!B46</f>
        <v/>
      </c>
      <c r="C53" s="112" t="str">
        <f>Hoja1!A46</f>
        <v/>
      </c>
      <c r="D53" s="112" t="str">
        <f>Hoja1!C46</f>
        <v/>
      </c>
      <c r="E53" s="112" t="str">
        <f>Hoja1!E46</f>
        <v/>
      </c>
      <c r="F53" s="112" t="str">
        <f ca="1">Hoja1!D46</f>
        <v/>
      </c>
      <c r="G53" s="149" t="str">
        <f>CONCATENATE(Hoja1!P46,", ",'Formulario DE-01'!N59)</f>
        <v xml:space="preserve">, </v>
      </c>
      <c r="H53" s="113" t="str">
        <f>Hoja1!G46</f>
        <v/>
      </c>
      <c r="I53" s="113" t="str">
        <f>Hoja1!S46</f>
        <v/>
      </c>
      <c r="J53" s="113" t="str">
        <f>Hoja1!J46</f>
        <v/>
      </c>
      <c r="K53" s="113" t="str">
        <f>Hoja1!L46</f>
        <v/>
      </c>
      <c r="L53" s="113" t="str">
        <f>Hoja2!Q46</f>
        <v/>
      </c>
      <c r="M53" s="113" t="str">
        <f>Hoja2!G46</f>
        <v/>
      </c>
      <c r="N53" s="112" t="str">
        <f>IF('Formulario DE-01'!W59="","",'Formulario DE-01'!W59)</f>
        <v/>
      </c>
      <c r="O53" s="112" t="str">
        <f>Hoja2!F46</f>
        <v/>
      </c>
      <c r="P53" s="112" t="str">
        <f>CONCATENATE(Hoja2!Z46,", ",Hoja2!R46)</f>
        <v xml:space="preserve">, </v>
      </c>
    </row>
    <row r="54" spans="1:16" s="98" customFormat="1" ht="35.1" customHeight="1" x14ac:dyDescent="0.25">
      <c r="A54" s="110" t="str">
        <f t="shared" si="0"/>
        <v/>
      </c>
      <c r="B54" s="111" t="str">
        <f>Hoja1!B47</f>
        <v/>
      </c>
      <c r="C54" s="112" t="str">
        <f>Hoja1!A47</f>
        <v/>
      </c>
      <c r="D54" s="112" t="str">
        <f>Hoja1!C47</f>
        <v/>
      </c>
      <c r="E54" s="112" t="str">
        <f>Hoja1!E47</f>
        <v/>
      </c>
      <c r="F54" s="112" t="str">
        <f ca="1">Hoja1!D47</f>
        <v/>
      </c>
      <c r="G54" s="149" t="str">
        <f>CONCATENATE(Hoja1!P47,", ",'Formulario DE-01'!N60)</f>
        <v xml:space="preserve">, </v>
      </c>
      <c r="H54" s="113" t="str">
        <f>Hoja1!G47</f>
        <v/>
      </c>
      <c r="I54" s="113" t="str">
        <f>Hoja1!S47</f>
        <v/>
      </c>
      <c r="J54" s="113" t="str">
        <f>Hoja1!J47</f>
        <v/>
      </c>
      <c r="K54" s="113" t="str">
        <f>Hoja1!L47</f>
        <v/>
      </c>
      <c r="L54" s="113" t="str">
        <f>Hoja2!Q47</f>
        <v/>
      </c>
      <c r="M54" s="113" t="str">
        <f>Hoja2!G47</f>
        <v/>
      </c>
      <c r="N54" s="112" t="str">
        <f>IF('Formulario DE-01'!W60="","",'Formulario DE-01'!W60)</f>
        <v/>
      </c>
      <c r="O54" s="112" t="str">
        <f>Hoja2!F47</f>
        <v/>
      </c>
      <c r="P54" s="112" t="str">
        <f>CONCATENATE(Hoja2!Z47,", ",Hoja2!R47)</f>
        <v xml:space="preserve">, </v>
      </c>
    </row>
    <row r="55" spans="1:16" s="98" customFormat="1" ht="35.1" customHeight="1" x14ac:dyDescent="0.25">
      <c r="A55" s="110" t="str">
        <f t="shared" si="0"/>
        <v/>
      </c>
      <c r="B55" s="111" t="str">
        <f>Hoja1!B48</f>
        <v/>
      </c>
      <c r="C55" s="112" t="str">
        <f>Hoja1!A48</f>
        <v/>
      </c>
      <c r="D55" s="112" t="str">
        <f>Hoja1!C48</f>
        <v/>
      </c>
      <c r="E55" s="112" t="str">
        <f>Hoja1!E48</f>
        <v/>
      </c>
      <c r="F55" s="112" t="str">
        <f ca="1">Hoja1!D48</f>
        <v/>
      </c>
      <c r="G55" s="149" t="str">
        <f>CONCATENATE(Hoja1!P48,", ",'Formulario DE-01'!N61)</f>
        <v xml:space="preserve">, </v>
      </c>
      <c r="H55" s="113" t="str">
        <f>Hoja1!G48</f>
        <v/>
      </c>
      <c r="I55" s="113" t="str">
        <f>Hoja1!S48</f>
        <v/>
      </c>
      <c r="J55" s="113" t="str">
        <f>Hoja1!J48</f>
        <v/>
      </c>
      <c r="K55" s="113" t="str">
        <f>Hoja1!L48</f>
        <v/>
      </c>
      <c r="L55" s="113" t="str">
        <f>Hoja2!Q48</f>
        <v/>
      </c>
      <c r="M55" s="113" t="str">
        <f>Hoja2!G48</f>
        <v/>
      </c>
      <c r="N55" s="112" t="str">
        <f>IF('Formulario DE-01'!W61="","",'Formulario DE-01'!W61)</f>
        <v/>
      </c>
      <c r="O55" s="112" t="str">
        <f>Hoja2!F48</f>
        <v/>
      </c>
      <c r="P55" s="112" t="str">
        <f>CONCATENATE(Hoja2!Z48,", ",Hoja2!R48)</f>
        <v xml:space="preserve">, </v>
      </c>
    </row>
    <row r="56" spans="1:16" s="98" customFormat="1" ht="35.1" customHeight="1" x14ac:dyDescent="0.25">
      <c r="A56" s="110" t="str">
        <f t="shared" si="0"/>
        <v/>
      </c>
      <c r="B56" s="111" t="str">
        <f>Hoja1!B49</f>
        <v/>
      </c>
      <c r="C56" s="112" t="str">
        <f>Hoja1!A49</f>
        <v/>
      </c>
      <c r="D56" s="112" t="str">
        <f>Hoja1!C49</f>
        <v/>
      </c>
      <c r="E56" s="112" t="str">
        <f>Hoja1!E49</f>
        <v/>
      </c>
      <c r="F56" s="112" t="str">
        <f ca="1">Hoja1!D49</f>
        <v/>
      </c>
      <c r="G56" s="149" t="str">
        <f>CONCATENATE(Hoja1!P49,", ",'Formulario DE-01'!N62)</f>
        <v xml:space="preserve">, </v>
      </c>
      <c r="H56" s="113" t="str">
        <f>Hoja1!G49</f>
        <v/>
      </c>
      <c r="I56" s="113" t="str">
        <f>Hoja1!S49</f>
        <v/>
      </c>
      <c r="J56" s="113" t="str">
        <f>Hoja1!J49</f>
        <v/>
      </c>
      <c r="K56" s="113" t="str">
        <f>Hoja1!L49</f>
        <v/>
      </c>
      <c r="L56" s="113" t="str">
        <f>Hoja2!Q49</f>
        <v/>
      </c>
      <c r="M56" s="113" t="str">
        <f>Hoja2!G49</f>
        <v/>
      </c>
      <c r="N56" s="112" t="str">
        <f>IF('Formulario DE-01'!W62="","",'Formulario DE-01'!W62)</f>
        <v/>
      </c>
      <c r="O56" s="112" t="str">
        <f>Hoja2!F49</f>
        <v/>
      </c>
      <c r="P56" s="112" t="str">
        <f>CONCATENATE(Hoja2!Z49,", ",Hoja2!R49)</f>
        <v xml:space="preserve">, </v>
      </c>
    </row>
    <row r="57" spans="1:16" s="98" customFormat="1" ht="35.1" customHeight="1" x14ac:dyDescent="0.25">
      <c r="A57" s="110" t="str">
        <f t="shared" si="0"/>
        <v/>
      </c>
      <c r="B57" s="111" t="str">
        <f>Hoja1!B50</f>
        <v/>
      </c>
      <c r="C57" s="112" t="str">
        <f>Hoja1!A50</f>
        <v/>
      </c>
      <c r="D57" s="112" t="str">
        <f>Hoja1!C50</f>
        <v/>
      </c>
      <c r="E57" s="112" t="str">
        <f>Hoja1!E50</f>
        <v/>
      </c>
      <c r="F57" s="112" t="str">
        <f ca="1">Hoja1!D50</f>
        <v/>
      </c>
      <c r="G57" s="149" t="str">
        <f>CONCATENATE(Hoja1!P50,", ",'Formulario DE-01'!N63)</f>
        <v xml:space="preserve">, </v>
      </c>
      <c r="H57" s="113" t="str">
        <f>Hoja1!G50</f>
        <v/>
      </c>
      <c r="I57" s="113" t="str">
        <f>Hoja1!S50</f>
        <v/>
      </c>
      <c r="J57" s="113" t="str">
        <f>Hoja1!J50</f>
        <v/>
      </c>
      <c r="K57" s="113" t="str">
        <f>Hoja1!L50</f>
        <v/>
      </c>
      <c r="L57" s="113" t="str">
        <f>Hoja2!Q50</f>
        <v/>
      </c>
      <c r="M57" s="113" t="str">
        <f>Hoja2!G50</f>
        <v/>
      </c>
      <c r="N57" s="112" t="str">
        <f>IF('Formulario DE-01'!W63="","",'Formulario DE-01'!W63)</f>
        <v/>
      </c>
      <c r="O57" s="112" t="str">
        <f>Hoja2!F50</f>
        <v/>
      </c>
      <c r="P57" s="112" t="str">
        <f>CONCATENATE(Hoja2!Z50,", ",Hoja2!R50)</f>
        <v xml:space="preserve">, </v>
      </c>
    </row>
    <row r="58" spans="1:16" s="98" customFormat="1" ht="35.1" customHeight="1" x14ac:dyDescent="0.25">
      <c r="A58" s="110" t="str">
        <f t="shared" si="0"/>
        <v/>
      </c>
      <c r="B58" s="111" t="str">
        <f>Hoja1!B51</f>
        <v/>
      </c>
      <c r="C58" s="112" t="str">
        <f>Hoja1!A51</f>
        <v/>
      </c>
      <c r="D58" s="112" t="str">
        <f>Hoja1!C51</f>
        <v/>
      </c>
      <c r="E58" s="112" t="str">
        <f>Hoja1!E51</f>
        <v/>
      </c>
      <c r="F58" s="112" t="str">
        <f ca="1">Hoja1!D51</f>
        <v/>
      </c>
      <c r="G58" s="149" t="str">
        <f>CONCATENATE(Hoja1!P51,", ",'Formulario DE-01'!N64)</f>
        <v xml:space="preserve">, </v>
      </c>
      <c r="H58" s="113" t="str">
        <f>Hoja1!G51</f>
        <v/>
      </c>
      <c r="I58" s="113" t="str">
        <f>Hoja1!S51</f>
        <v/>
      </c>
      <c r="J58" s="113" t="str">
        <f>Hoja1!J51</f>
        <v/>
      </c>
      <c r="K58" s="113" t="str">
        <f>Hoja1!L51</f>
        <v/>
      </c>
      <c r="L58" s="113" t="str">
        <f>Hoja2!Q51</f>
        <v/>
      </c>
      <c r="M58" s="113" t="str">
        <f>Hoja2!G51</f>
        <v/>
      </c>
      <c r="N58" s="112" t="str">
        <f>IF('Formulario DE-01'!W64="","",'Formulario DE-01'!W64)</f>
        <v/>
      </c>
      <c r="O58" s="112" t="str">
        <f>Hoja2!F51</f>
        <v/>
      </c>
      <c r="P58" s="112" t="str">
        <f>CONCATENATE(Hoja2!Z51,", ",Hoja2!R51)</f>
        <v xml:space="preserve">, </v>
      </c>
    </row>
  </sheetData>
  <mergeCells count="21">
    <mergeCell ref="K7:K8"/>
    <mergeCell ref="H7:I7"/>
    <mergeCell ref="G4:H4"/>
    <mergeCell ref="M4:P4"/>
    <mergeCell ref="P7:P8"/>
    <mergeCell ref="B1:N1"/>
    <mergeCell ref="B2:N2"/>
    <mergeCell ref="L7:L8"/>
    <mergeCell ref="B7:B8"/>
    <mergeCell ref="D7:D8"/>
    <mergeCell ref="E7:E8"/>
    <mergeCell ref="L6:P6"/>
    <mergeCell ref="M7:M8"/>
    <mergeCell ref="N7:N8"/>
    <mergeCell ref="O7:O8"/>
    <mergeCell ref="A6:K6"/>
    <mergeCell ref="A7:A8"/>
    <mergeCell ref="C7:C8"/>
    <mergeCell ref="F7:F8"/>
    <mergeCell ref="G7:G8"/>
    <mergeCell ref="J7:J8"/>
  </mergeCells>
  <printOptions horizontalCentered="1"/>
  <pageMargins left="0.11811023622047245" right="0.11811023622047245" top="0.39370078740157483" bottom="0.39370078740157483" header="0.31496062992125984" footer="0.31496062992125984"/>
  <pageSetup paperSize="5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DX960"/>
  <sheetViews>
    <sheetView tabSelected="1" zoomScaleNormal="100" zoomScaleSheetLayoutView="100" workbookViewId="0">
      <selection activeCell="B15" sqref="B15:E15"/>
    </sheetView>
  </sheetViews>
  <sheetFormatPr baseColWidth="10" defaultColWidth="11.42578125" defaultRowHeight="12.75" x14ac:dyDescent="0.2"/>
  <cols>
    <col min="1" max="1" width="4.7109375" style="15" customWidth="1"/>
    <col min="2" max="2" width="9" style="15" customWidth="1"/>
    <col min="3" max="3" width="3.7109375" style="15" customWidth="1"/>
    <col min="4" max="4" width="16.7109375" style="15" customWidth="1"/>
    <col min="5" max="5" width="3.7109375" style="15" customWidth="1"/>
    <col min="6" max="6" width="17.7109375" style="15" customWidth="1"/>
    <col min="7" max="8" width="2.28515625" style="15" customWidth="1"/>
    <col min="9" max="11" width="5.7109375" style="15" customWidth="1"/>
    <col min="12" max="12" width="6.7109375" style="15" customWidth="1"/>
    <col min="13" max="13" width="4.7109375" style="15" customWidth="1"/>
    <col min="14" max="14" width="25.7109375" style="15" customWidth="1"/>
    <col min="15" max="15" width="40.7109375" style="15" customWidth="1"/>
    <col min="16" max="16" width="10.7109375" style="15" customWidth="1"/>
    <col min="17" max="17" width="20.7109375" style="15" customWidth="1"/>
    <col min="18" max="18" width="25.7109375" style="15" customWidth="1"/>
    <col min="19" max="19" width="12.7109375" style="15" customWidth="1"/>
    <col min="20" max="20" width="30.7109375" style="15" customWidth="1"/>
    <col min="21" max="24" width="4.7109375" style="15" customWidth="1"/>
    <col min="25" max="29" width="2.7109375" style="15" customWidth="1"/>
    <col min="30" max="40" width="4.7109375" style="15" customWidth="1"/>
    <col min="41" max="41" width="5.7109375" style="15" customWidth="1"/>
    <col min="42" max="42" width="30.7109375" style="15" customWidth="1"/>
    <col min="43" max="48" width="4.7109375" style="15" customWidth="1"/>
    <col min="49" max="49" width="10.7109375" style="15" customWidth="1"/>
    <col min="50" max="50" width="4.7109375" style="15" customWidth="1"/>
    <col min="51" max="51" width="1.7109375" style="15" customWidth="1"/>
    <col min="52" max="52" width="4.7109375" style="15" customWidth="1"/>
    <col min="53" max="104" width="11.42578125" style="15"/>
    <col min="105" max="108" width="8.7109375" style="15" customWidth="1"/>
    <col min="109" max="113" width="11.42578125" style="15" customWidth="1"/>
    <col min="114" max="114" width="41.140625" style="15" customWidth="1"/>
    <col min="115" max="115" width="11.42578125" style="15"/>
    <col min="116" max="116" width="12.5703125" style="15" customWidth="1"/>
    <col min="117" max="16384" width="11.42578125" style="15"/>
  </cols>
  <sheetData>
    <row r="1" spans="1:104" ht="26.25" x14ac:dyDescent="0.4">
      <c r="A1" s="237" t="s">
        <v>0</v>
      </c>
      <c r="B1" s="237"/>
      <c r="C1" s="237"/>
      <c r="D1" s="254" t="s">
        <v>2</v>
      </c>
      <c r="E1" s="254"/>
      <c r="F1" s="257" t="s">
        <v>519</v>
      </c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121" t="s">
        <v>1</v>
      </c>
      <c r="AQ1" s="241"/>
      <c r="AR1" s="241"/>
      <c r="AS1" s="241"/>
      <c r="AT1" s="241"/>
      <c r="AU1" s="242"/>
      <c r="AV1" s="242"/>
      <c r="AW1" s="242"/>
      <c r="AX1" s="242"/>
      <c r="AY1" s="242"/>
      <c r="AZ1" s="242"/>
    </row>
    <row r="2" spans="1:104" ht="18" customHeight="1" x14ac:dyDescent="0.2">
      <c r="A2" s="255"/>
      <c r="B2" s="255"/>
      <c r="C2" s="255"/>
      <c r="D2" s="122" t="s">
        <v>5</v>
      </c>
      <c r="E2" s="2"/>
      <c r="F2" s="258" t="s">
        <v>457</v>
      </c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23" t="s">
        <v>3</v>
      </c>
      <c r="AQ2" s="243"/>
      <c r="AR2" s="243"/>
      <c r="AS2" s="243"/>
      <c r="AT2" s="243"/>
      <c r="AU2" s="243"/>
      <c r="AV2" s="243"/>
      <c r="AW2" s="243"/>
      <c r="AX2" s="243"/>
      <c r="AY2" s="243"/>
      <c r="AZ2" s="243"/>
    </row>
    <row r="3" spans="1:104" ht="18" customHeight="1" x14ac:dyDescent="0.2">
      <c r="A3" s="255"/>
      <c r="B3" s="255"/>
      <c r="C3" s="255"/>
      <c r="D3" s="124" t="s">
        <v>7</v>
      </c>
      <c r="E3" s="2"/>
      <c r="F3" s="258" t="s">
        <v>549</v>
      </c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23" t="s">
        <v>6</v>
      </c>
      <c r="AQ3" s="244"/>
      <c r="AR3" s="244"/>
      <c r="AS3" s="244"/>
      <c r="AT3" s="244"/>
      <c r="AU3" s="244"/>
      <c r="AV3" s="244"/>
      <c r="AW3" s="250" t="s">
        <v>501</v>
      </c>
      <c r="AX3" s="250"/>
      <c r="AY3" s="251"/>
      <c r="AZ3" s="150"/>
    </row>
    <row r="4" spans="1:104" ht="18" customHeight="1" x14ac:dyDescent="0.2">
      <c r="A4" s="255"/>
      <c r="B4" s="255"/>
      <c r="C4" s="255"/>
      <c r="D4" s="124" t="s">
        <v>9</v>
      </c>
      <c r="E4" s="2"/>
      <c r="F4" s="258" t="s">
        <v>465</v>
      </c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23" t="s">
        <v>8</v>
      </c>
      <c r="AQ4" s="239"/>
      <c r="AR4" s="239"/>
      <c r="AS4" s="239"/>
      <c r="AT4" s="239"/>
      <c r="AU4" s="239"/>
      <c r="AV4" s="239"/>
      <c r="AW4" s="252" t="s">
        <v>548</v>
      </c>
      <c r="AX4" s="252"/>
      <c r="AY4" s="253"/>
      <c r="AZ4" s="150"/>
    </row>
    <row r="5" spans="1:104" ht="18" customHeight="1" x14ac:dyDescent="0.2">
      <c r="A5" s="255"/>
      <c r="B5" s="255"/>
      <c r="C5" s="255"/>
      <c r="D5" s="255"/>
      <c r="E5" s="255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56"/>
      <c r="AL5" s="256"/>
      <c r="AM5" s="256"/>
      <c r="AN5" s="256"/>
      <c r="AO5" s="256"/>
      <c r="AP5" s="247"/>
      <c r="AQ5" s="247"/>
      <c r="AR5" s="247"/>
      <c r="AS5" s="247"/>
      <c r="AT5" s="247"/>
      <c r="AU5" s="247"/>
      <c r="AV5" s="247"/>
      <c r="AW5" s="252" t="s">
        <v>466</v>
      </c>
      <c r="AX5" s="252"/>
      <c r="AY5" s="253"/>
      <c r="AZ5" s="151"/>
    </row>
    <row r="6" spans="1:104" ht="18" customHeight="1" x14ac:dyDescent="0.2">
      <c r="A6" s="255"/>
      <c r="B6" s="255"/>
      <c r="C6" s="255"/>
      <c r="D6" s="255"/>
      <c r="E6" s="255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/>
      <c r="AP6" s="121" t="s">
        <v>10</v>
      </c>
      <c r="AQ6" s="249"/>
      <c r="AR6" s="249"/>
      <c r="AS6" s="249"/>
      <c r="AT6" s="249"/>
      <c r="AU6" s="249"/>
      <c r="AV6" s="249"/>
      <c r="AW6" s="249"/>
      <c r="AX6" s="249"/>
      <c r="AY6" s="249"/>
      <c r="AZ6" s="249"/>
    </row>
    <row r="7" spans="1:104" ht="3" customHeight="1" x14ac:dyDescent="0.2">
      <c r="A7" s="255"/>
      <c r="B7" s="255"/>
      <c r="C7" s="255"/>
      <c r="D7" s="255"/>
      <c r="E7" s="255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256"/>
      <c r="AD7" s="256"/>
      <c r="AE7" s="256"/>
      <c r="AF7" s="256"/>
      <c r="AG7" s="256"/>
      <c r="AH7" s="256"/>
      <c r="AI7" s="256"/>
      <c r="AJ7" s="256"/>
      <c r="AK7" s="256"/>
      <c r="AL7" s="256"/>
      <c r="AM7" s="256"/>
      <c r="AN7" s="256"/>
      <c r="AO7" s="256"/>
      <c r="AP7" s="125"/>
      <c r="AQ7" s="240"/>
      <c r="AR7" s="240"/>
      <c r="AS7" s="240"/>
      <c r="AT7" s="240"/>
      <c r="AU7" s="240"/>
      <c r="AV7" s="240"/>
      <c r="AW7" s="240"/>
      <c r="AX7" s="240"/>
      <c r="AY7" s="240"/>
      <c r="AZ7" s="240"/>
    </row>
    <row r="8" spans="1:104" ht="17.100000000000001" customHeight="1" x14ac:dyDescent="0.25">
      <c r="A8" s="238" t="s">
        <v>550</v>
      </c>
      <c r="B8" s="238"/>
      <c r="C8" s="238"/>
      <c r="D8" s="238"/>
      <c r="E8" s="238"/>
      <c r="F8" s="248"/>
      <c r="G8" s="248"/>
      <c r="H8" s="248"/>
      <c r="I8" s="248"/>
      <c r="J8" s="248"/>
      <c r="K8" s="248"/>
      <c r="L8" s="248"/>
      <c r="M8" s="248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125"/>
      <c r="AR8" s="126" t="s">
        <v>458</v>
      </c>
      <c r="AS8" s="3"/>
      <c r="AT8" s="245" t="s">
        <v>459</v>
      </c>
      <c r="AU8" s="246"/>
      <c r="AV8" s="3"/>
      <c r="AW8" s="126" t="s">
        <v>460</v>
      </c>
      <c r="AX8" s="3"/>
      <c r="AY8" s="127" t="s">
        <v>11</v>
      </c>
      <c r="AZ8" s="4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</row>
    <row r="9" spans="1:104" ht="3" customHeight="1" x14ac:dyDescent="0.2">
      <c r="A9" s="298"/>
      <c r="B9" s="298"/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T9" s="298"/>
      <c r="AU9" s="298"/>
      <c r="AV9" s="298"/>
      <c r="AW9" s="298"/>
      <c r="AX9" s="298"/>
      <c r="AY9" s="298"/>
      <c r="AZ9" s="298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</row>
    <row r="10" spans="1:104" ht="2.25" customHeight="1" x14ac:dyDescent="0.2">
      <c r="A10" s="298"/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298"/>
      <c r="V10" s="298"/>
      <c r="W10" s="298"/>
      <c r="X10" s="298"/>
      <c r="Y10" s="298"/>
      <c r="Z10" s="298"/>
      <c r="AA10" s="298"/>
      <c r="AB10" s="298"/>
      <c r="AC10" s="298"/>
      <c r="AD10" s="298"/>
      <c r="AE10" s="298"/>
      <c r="AF10" s="298"/>
      <c r="AG10" s="298"/>
      <c r="AH10" s="298"/>
      <c r="AI10" s="298"/>
      <c r="AJ10" s="298"/>
      <c r="AK10" s="298"/>
      <c r="AL10" s="298"/>
      <c r="AM10" s="298"/>
      <c r="AN10" s="298"/>
      <c r="AO10" s="298"/>
      <c r="AP10" s="298"/>
      <c r="AQ10" s="298"/>
      <c r="AR10" s="298"/>
      <c r="AS10" s="298"/>
      <c r="AT10" s="298"/>
      <c r="AU10" s="298"/>
      <c r="AV10" s="298"/>
      <c r="AW10" s="298"/>
      <c r="AX10" s="298"/>
      <c r="AY10" s="298"/>
      <c r="AZ10" s="298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</row>
    <row r="11" spans="1:104" ht="6" customHeight="1" thickBot="1" x14ac:dyDescent="0.25">
      <c r="A11" s="299"/>
      <c r="B11" s="299"/>
      <c r="C11" s="299"/>
      <c r="D11" s="299"/>
      <c r="E11" s="299"/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299"/>
      <c r="Z11" s="299"/>
      <c r="AA11" s="299"/>
      <c r="AB11" s="299"/>
      <c r="AC11" s="299"/>
      <c r="AD11" s="299"/>
      <c r="AE11" s="299"/>
      <c r="AF11" s="299"/>
      <c r="AG11" s="299"/>
      <c r="AH11" s="299"/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299"/>
      <c r="AU11" s="299"/>
      <c r="AV11" s="299"/>
      <c r="AW11" s="299"/>
      <c r="AX11" s="299"/>
      <c r="AY11" s="299"/>
      <c r="AZ11" s="299"/>
    </row>
    <row r="12" spans="1:104" ht="20.100000000000001" customHeight="1" thickBot="1" x14ac:dyDescent="0.25">
      <c r="A12" s="218" t="s">
        <v>390</v>
      </c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20"/>
      <c r="U12" s="201" t="s">
        <v>469</v>
      </c>
      <c r="V12" s="202"/>
      <c r="W12" s="202"/>
      <c r="X12" s="202"/>
      <c r="Y12" s="202"/>
      <c r="Z12" s="202"/>
      <c r="AA12" s="202"/>
      <c r="AB12" s="202"/>
      <c r="AC12" s="202"/>
      <c r="AD12" s="203"/>
      <c r="AE12" s="279" t="s">
        <v>504</v>
      </c>
      <c r="AF12" s="280"/>
      <c r="AG12" s="281" t="s">
        <v>502</v>
      </c>
      <c r="AH12" s="282"/>
      <c r="AI12" s="282"/>
      <c r="AJ12" s="282"/>
      <c r="AK12" s="282"/>
      <c r="AL12" s="282"/>
      <c r="AM12" s="282"/>
      <c r="AN12" s="283"/>
      <c r="AO12" s="276" t="s">
        <v>527</v>
      </c>
      <c r="AP12" s="273" t="s">
        <v>581</v>
      </c>
      <c r="AQ12" s="259" t="s">
        <v>557</v>
      </c>
      <c r="AR12" s="259"/>
      <c r="AS12" s="260"/>
      <c r="AT12" s="261"/>
      <c r="AU12" s="189" t="s">
        <v>24</v>
      </c>
      <c r="AV12" s="190"/>
      <c r="AW12" s="190"/>
      <c r="AX12" s="190"/>
      <c r="AY12" s="190"/>
      <c r="AZ12" s="191"/>
    </row>
    <row r="13" spans="1:104" ht="30" customHeight="1" x14ac:dyDescent="0.2">
      <c r="A13" s="224" t="s">
        <v>12</v>
      </c>
      <c r="B13" s="226" t="s">
        <v>13</v>
      </c>
      <c r="C13" s="227"/>
      <c r="D13" s="227"/>
      <c r="E13" s="228"/>
      <c r="F13" s="206" t="s">
        <v>14</v>
      </c>
      <c r="G13" s="128" t="s">
        <v>15</v>
      </c>
      <c r="H13" s="129"/>
      <c r="I13" s="213" t="s">
        <v>16</v>
      </c>
      <c r="J13" s="214"/>
      <c r="K13" s="215"/>
      <c r="L13" s="211" t="s">
        <v>17</v>
      </c>
      <c r="M13" s="204" t="s">
        <v>436</v>
      </c>
      <c r="N13" s="211" t="s">
        <v>582</v>
      </c>
      <c r="O13" s="221" t="s">
        <v>461</v>
      </c>
      <c r="P13" s="222"/>
      <c r="Q13" s="223"/>
      <c r="R13" s="206" t="s">
        <v>388</v>
      </c>
      <c r="S13" s="206" t="s">
        <v>389</v>
      </c>
      <c r="T13" s="216" t="s">
        <v>526</v>
      </c>
      <c r="U13" s="204" t="s">
        <v>470</v>
      </c>
      <c r="V13" s="204" t="s">
        <v>18</v>
      </c>
      <c r="W13" s="204" t="s">
        <v>19</v>
      </c>
      <c r="X13" s="204" t="s">
        <v>426</v>
      </c>
      <c r="Y13" s="288" t="s">
        <v>22</v>
      </c>
      <c r="Z13" s="289"/>
      <c r="AA13" s="296" t="s">
        <v>556</v>
      </c>
      <c r="AB13" s="296"/>
      <c r="AC13" s="296"/>
      <c r="AD13" s="264" t="s">
        <v>23</v>
      </c>
      <c r="AE13" s="264" t="s">
        <v>454</v>
      </c>
      <c r="AF13" s="264" t="s">
        <v>503</v>
      </c>
      <c r="AG13" s="270" t="s">
        <v>467</v>
      </c>
      <c r="AH13" s="294" t="s">
        <v>468</v>
      </c>
      <c r="AI13" s="286" t="s">
        <v>518</v>
      </c>
      <c r="AJ13" s="266" t="s">
        <v>472</v>
      </c>
      <c r="AK13" s="268" t="s">
        <v>455</v>
      </c>
      <c r="AL13" s="284" t="s">
        <v>471</v>
      </c>
      <c r="AM13" s="284" t="s">
        <v>456</v>
      </c>
      <c r="AN13" s="290" t="s">
        <v>473</v>
      </c>
      <c r="AO13" s="277"/>
      <c r="AP13" s="274"/>
      <c r="AQ13" s="262"/>
      <c r="AR13" s="262"/>
      <c r="AS13" s="213"/>
      <c r="AT13" s="263"/>
      <c r="AU13" s="192"/>
      <c r="AV13" s="193"/>
      <c r="AW13" s="193"/>
      <c r="AX13" s="193"/>
      <c r="AY13" s="193"/>
      <c r="AZ13" s="194"/>
    </row>
    <row r="14" spans="1:104" ht="84.75" customHeight="1" thickBot="1" x14ac:dyDescent="0.25">
      <c r="A14" s="225"/>
      <c r="B14" s="229"/>
      <c r="C14" s="196"/>
      <c r="D14" s="196"/>
      <c r="E14" s="230"/>
      <c r="F14" s="207"/>
      <c r="G14" s="130" t="s">
        <v>27</v>
      </c>
      <c r="H14" s="131" t="s">
        <v>28</v>
      </c>
      <c r="I14" s="132" t="s">
        <v>29</v>
      </c>
      <c r="J14" s="132" t="s">
        <v>30</v>
      </c>
      <c r="K14" s="132" t="s">
        <v>31</v>
      </c>
      <c r="L14" s="212"/>
      <c r="M14" s="205"/>
      <c r="N14" s="212"/>
      <c r="O14" s="133" t="s">
        <v>539</v>
      </c>
      <c r="P14" s="134" t="s">
        <v>528</v>
      </c>
      <c r="Q14" s="135" t="s">
        <v>525</v>
      </c>
      <c r="R14" s="207"/>
      <c r="S14" s="207"/>
      <c r="T14" s="217"/>
      <c r="U14" s="205"/>
      <c r="V14" s="205"/>
      <c r="W14" s="205"/>
      <c r="X14" s="205"/>
      <c r="Y14" s="136" t="s">
        <v>25</v>
      </c>
      <c r="Z14" s="137" t="s">
        <v>26</v>
      </c>
      <c r="AA14" s="138" t="s">
        <v>555</v>
      </c>
      <c r="AB14" s="292" t="s">
        <v>578</v>
      </c>
      <c r="AC14" s="293"/>
      <c r="AD14" s="265"/>
      <c r="AE14" s="265"/>
      <c r="AF14" s="265"/>
      <c r="AG14" s="271"/>
      <c r="AH14" s="295"/>
      <c r="AI14" s="287"/>
      <c r="AJ14" s="267"/>
      <c r="AK14" s="269"/>
      <c r="AL14" s="285"/>
      <c r="AM14" s="285"/>
      <c r="AN14" s="291"/>
      <c r="AO14" s="278"/>
      <c r="AP14" s="275"/>
      <c r="AQ14" s="139" t="s">
        <v>558</v>
      </c>
      <c r="AR14" s="139" t="s">
        <v>559</v>
      </c>
      <c r="AS14" s="140" t="s">
        <v>560</v>
      </c>
      <c r="AT14" s="140" t="s">
        <v>4</v>
      </c>
      <c r="AU14" s="195"/>
      <c r="AV14" s="196"/>
      <c r="AW14" s="196"/>
      <c r="AX14" s="196"/>
      <c r="AY14" s="196"/>
      <c r="AZ14" s="197"/>
    </row>
    <row r="15" spans="1:104" s="73" customFormat="1" ht="35.1" customHeight="1" x14ac:dyDescent="0.25">
      <c r="A15" s="141" t="str">
        <f>IF(B15="","",1)</f>
        <v/>
      </c>
      <c r="B15" s="198"/>
      <c r="C15" s="199"/>
      <c r="D15" s="199"/>
      <c r="E15" s="200"/>
      <c r="F15" s="50"/>
      <c r="G15" s="209"/>
      <c r="H15" s="210"/>
      <c r="I15" s="46"/>
      <c r="J15" s="46"/>
      <c r="K15" s="47"/>
      <c r="L15" s="48" t="str">
        <f ca="1">IF(OR(I15="",J15="",K15=""),"",RIGHT(YEAR(NOW()-DATE(K15,J15,I15)),2))</f>
        <v/>
      </c>
      <c r="M15" s="143"/>
      <c r="N15" s="146"/>
      <c r="O15" s="93"/>
      <c r="P15" s="117"/>
      <c r="Q15" s="118"/>
      <c r="R15" s="100"/>
      <c r="S15" s="115"/>
      <c r="T15" s="90"/>
      <c r="U15" s="115"/>
      <c r="V15" s="117"/>
      <c r="W15" s="117"/>
      <c r="X15" s="49"/>
      <c r="Y15" s="272"/>
      <c r="Z15" s="272"/>
      <c r="AA15" s="183"/>
      <c r="AB15" s="184"/>
      <c r="AC15" s="185"/>
      <c r="AD15" s="5"/>
      <c r="AE15" s="63"/>
      <c r="AF15" s="63"/>
      <c r="AG15" s="56"/>
      <c r="AH15" s="69"/>
      <c r="AI15" s="57"/>
      <c r="AJ15" s="63"/>
      <c r="AK15" s="63"/>
      <c r="AL15" s="117"/>
      <c r="AM15" s="114"/>
      <c r="AN15" s="69"/>
      <c r="AO15" s="117"/>
      <c r="AP15" s="91"/>
      <c r="AQ15" s="95"/>
      <c r="AR15" s="95"/>
      <c r="AS15" s="95"/>
      <c r="AT15" s="95"/>
      <c r="AU15" s="180"/>
      <c r="AV15" s="181"/>
      <c r="AW15" s="181"/>
      <c r="AX15" s="181"/>
      <c r="AY15" s="181"/>
      <c r="AZ15" s="182"/>
    </row>
    <row r="16" spans="1:104" s="73" customFormat="1" ht="35.1" customHeight="1" x14ac:dyDescent="0.25">
      <c r="A16" s="142" t="str">
        <f>IF(B16="","",A15+1)</f>
        <v/>
      </c>
      <c r="B16" s="234"/>
      <c r="C16" s="235"/>
      <c r="D16" s="235"/>
      <c r="E16" s="236"/>
      <c r="F16" s="50"/>
      <c r="G16" s="186"/>
      <c r="H16" s="208"/>
      <c r="I16" s="6"/>
      <c r="J16" s="6"/>
      <c r="K16" s="7"/>
      <c r="L16" s="8" t="str">
        <f t="shared" ref="L16:L64" ca="1" si="0">IF(OR(I16="",J16="",K16=""),"",RIGHT(YEAR(NOW()-DATE(K16,J16,I16)),2))</f>
        <v/>
      </c>
      <c r="M16" s="5"/>
      <c r="N16" s="147"/>
      <c r="O16" s="93"/>
      <c r="P16" s="116"/>
      <c r="Q16" s="118"/>
      <c r="R16" s="100"/>
      <c r="S16" s="115"/>
      <c r="T16" s="118"/>
      <c r="U16" s="115"/>
      <c r="V16" s="116"/>
      <c r="W16" s="117"/>
      <c r="X16" s="49"/>
      <c r="Y16" s="233"/>
      <c r="Z16" s="233"/>
      <c r="AA16" s="186"/>
      <c r="AB16" s="187"/>
      <c r="AC16" s="188"/>
      <c r="AD16" s="11"/>
      <c r="AE16" s="63"/>
      <c r="AF16" s="63"/>
      <c r="AG16" s="9"/>
      <c r="AH16" s="116"/>
      <c r="AI16" s="10"/>
      <c r="AJ16" s="63"/>
      <c r="AK16" s="63"/>
      <c r="AL16" s="117"/>
      <c r="AM16" s="114"/>
      <c r="AN16" s="116"/>
      <c r="AO16" s="117"/>
      <c r="AP16" s="91"/>
      <c r="AQ16" s="94"/>
      <c r="AR16" s="94"/>
      <c r="AS16" s="94"/>
      <c r="AT16" s="94"/>
      <c r="AU16" s="177"/>
      <c r="AV16" s="178"/>
      <c r="AW16" s="178"/>
      <c r="AX16" s="178"/>
      <c r="AY16" s="178"/>
      <c r="AZ16" s="179"/>
    </row>
    <row r="17" spans="1:52" s="73" customFormat="1" ht="35.1" customHeight="1" x14ac:dyDescent="0.25">
      <c r="A17" s="142" t="str">
        <f>IF(B17="","",A16+1)</f>
        <v/>
      </c>
      <c r="B17" s="198"/>
      <c r="C17" s="199"/>
      <c r="D17" s="199"/>
      <c r="E17" s="200"/>
      <c r="F17" s="50"/>
      <c r="G17" s="186"/>
      <c r="H17" s="208"/>
      <c r="I17" s="6"/>
      <c r="J17" s="6"/>
      <c r="K17" s="7"/>
      <c r="L17" s="8" t="str">
        <f t="shared" ca="1" si="0"/>
        <v/>
      </c>
      <c r="M17" s="5"/>
      <c r="N17" s="147"/>
      <c r="O17" s="93"/>
      <c r="P17" s="116"/>
      <c r="Q17" s="118"/>
      <c r="R17" s="100"/>
      <c r="S17" s="115"/>
      <c r="T17" s="118"/>
      <c r="U17" s="115"/>
      <c r="V17" s="116"/>
      <c r="W17" s="117"/>
      <c r="X17" s="49"/>
      <c r="Y17" s="233"/>
      <c r="Z17" s="233"/>
      <c r="AA17" s="186"/>
      <c r="AB17" s="187"/>
      <c r="AC17" s="188"/>
      <c r="AD17" s="11"/>
      <c r="AE17" s="63"/>
      <c r="AF17" s="63"/>
      <c r="AG17" s="9"/>
      <c r="AH17" s="116"/>
      <c r="AI17" s="10"/>
      <c r="AJ17" s="63"/>
      <c r="AK17" s="63"/>
      <c r="AL17" s="117"/>
      <c r="AM17" s="114"/>
      <c r="AN17" s="116"/>
      <c r="AO17" s="117"/>
      <c r="AP17" s="91"/>
      <c r="AQ17" s="94"/>
      <c r="AR17" s="94"/>
      <c r="AS17" s="94"/>
      <c r="AT17" s="94"/>
      <c r="AU17" s="177"/>
      <c r="AV17" s="178"/>
      <c r="AW17" s="178"/>
      <c r="AX17" s="178"/>
      <c r="AY17" s="178"/>
      <c r="AZ17" s="179"/>
    </row>
    <row r="18" spans="1:52" s="73" customFormat="1" ht="35.1" customHeight="1" x14ac:dyDescent="0.25">
      <c r="A18" s="142" t="str">
        <f t="shared" ref="A18:A64" si="1">IF(B18="","",A17+1)</f>
        <v/>
      </c>
      <c r="B18" s="234"/>
      <c r="C18" s="235"/>
      <c r="D18" s="235"/>
      <c r="E18" s="236"/>
      <c r="F18" s="50"/>
      <c r="G18" s="186"/>
      <c r="H18" s="208"/>
      <c r="I18" s="6"/>
      <c r="J18" s="6"/>
      <c r="K18" s="7"/>
      <c r="L18" s="8" t="str">
        <f t="shared" ca="1" si="0"/>
        <v/>
      </c>
      <c r="M18" s="5"/>
      <c r="N18" s="147"/>
      <c r="O18" s="93"/>
      <c r="P18" s="116"/>
      <c r="Q18" s="118"/>
      <c r="R18" s="100"/>
      <c r="S18" s="115"/>
      <c r="T18" s="118"/>
      <c r="U18" s="115"/>
      <c r="V18" s="116"/>
      <c r="W18" s="117"/>
      <c r="X18" s="49"/>
      <c r="Y18" s="233"/>
      <c r="Z18" s="233"/>
      <c r="AA18" s="186"/>
      <c r="AB18" s="187"/>
      <c r="AC18" s="188"/>
      <c r="AD18" s="11"/>
      <c r="AE18" s="63"/>
      <c r="AF18" s="63"/>
      <c r="AG18" s="9"/>
      <c r="AH18" s="116"/>
      <c r="AI18" s="10"/>
      <c r="AJ18" s="63"/>
      <c r="AK18" s="63"/>
      <c r="AL18" s="117"/>
      <c r="AM18" s="114"/>
      <c r="AN18" s="116"/>
      <c r="AO18" s="117"/>
      <c r="AP18" s="91"/>
      <c r="AQ18" s="94"/>
      <c r="AR18" s="94"/>
      <c r="AS18" s="94"/>
      <c r="AT18" s="94"/>
      <c r="AU18" s="177"/>
      <c r="AV18" s="178"/>
      <c r="AW18" s="178"/>
      <c r="AX18" s="178"/>
      <c r="AY18" s="178"/>
      <c r="AZ18" s="179"/>
    </row>
    <row r="19" spans="1:52" s="73" customFormat="1" ht="35.1" customHeight="1" x14ac:dyDescent="0.25">
      <c r="A19" s="142" t="str">
        <f t="shared" si="1"/>
        <v/>
      </c>
      <c r="B19" s="198"/>
      <c r="C19" s="231"/>
      <c r="D19" s="231"/>
      <c r="E19" s="232"/>
      <c r="F19" s="51"/>
      <c r="G19" s="186"/>
      <c r="H19" s="208"/>
      <c r="I19" s="6"/>
      <c r="J19" s="6"/>
      <c r="K19" s="7"/>
      <c r="L19" s="8" t="str">
        <f t="shared" ca="1" si="0"/>
        <v/>
      </c>
      <c r="M19" s="5"/>
      <c r="N19" s="147"/>
      <c r="O19" s="93"/>
      <c r="P19" s="116"/>
      <c r="Q19" s="118"/>
      <c r="R19" s="100"/>
      <c r="S19" s="115"/>
      <c r="T19" s="118"/>
      <c r="U19" s="115"/>
      <c r="V19" s="116"/>
      <c r="W19" s="117"/>
      <c r="X19" s="49"/>
      <c r="Y19" s="233"/>
      <c r="Z19" s="233"/>
      <c r="AA19" s="186"/>
      <c r="AB19" s="187"/>
      <c r="AC19" s="188"/>
      <c r="AD19" s="11"/>
      <c r="AE19" s="63"/>
      <c r="AF19" s="63"/>
      <c r="AG19" s="9"/>
      <c r="AH19" s="116"/>
      <c r="AI19" s="10"/>
      <c r="AJ19" s="63"/>
      <c r="AK19" s="63"/>
      <c r="AL19" s="117"/>
      <c r="AM19" s="114"/>
      <c r="AN19" s="116"/>
      <c r="AO19" s="117"/>
      <c r="AP19" s="91"/>
      <c r="AQ19" s="94"/>
      <c r="AR19" s="94"/>
      <c r="AS19" s="94"/>
      <c r="AT19" s="94"/>
      <c r="AU19" s="177"/>
      <c r="AV19" s="178"/>
      <c r="AW19" s="178"/>
      <c r="AX19" s="178"/>
      <c r="AY19" s="178"/>
      <c r="AZ19" s="179"/>
    </row>
    <row r="20" spans="1:52" s="73" customFormat="1" ht="35.1" customHeight="1" x14ac:dyDescent="0.25">
      <c r="A20" s="142" t="str">
        <f t="shared" si="1"/>
        <v/>
      </c>
      <c r="B20" s="234"/>
      <c r="C20" s="235"/>
      <c r="D20" s="235"/>
      <c r="E20" s="236"/>
      <c r="F20" s="51"/>
      <c r="G20" s="186"/>
      <c r="H20" s="208"/>
      <c r="I20" s="6"/>
      <c r="J20" s="6"/>
      <c r="K20" s="7"/>
      <c r="L20" s="8" t="str">
        <f t="shared" ca="1" si="0"/>
        <v/>
      </c>
      <c r="M20" s="5"/>
      <c r="N20" s="147"/>
      <c r="O20" s="93"/>
      <c r="P20" s="116"/>
      <c r="Q20" s="118"/>
      <c r="R20" s="100"/>
      <c r="S20" s="115"/>
      <c r="T20" s="118"/>
      <c r="U20" s="115"/>
      <c r="V20" s="116"/>
      <c r="W20" s="117"/>
      <c r="X20" s="49"/>
      <c r="Y20" s="233"/>
      <c r="Z20" s="233"/>
      <c r="AA20" s="186"/>
      <c r="AB20" s="187"/>
      <c r="AC20" s="188"/>
      <c r="AD20" s="11"/>
      <c r="AE20" s="63"/>
      <c r="AF20" s="63"/>
      <c r="AG20" s="9"/>
      <c r="AH20" s="116"/>
      <c r="AI20" s="10"/>
      <c r="AJ20" s="63"/>
      <c r="AK20" s="63"/>
      <c r="AL20" s="117"/>
      <c r="AM20" s="114"/>
      <c r="AN20" s="116"/>
      <c r="AO20" s="117"/>
      <c r="AP20" s="91"/>
      <c r="AQ20" s="94"/>
      <c r="AR20" s="94"/>
      <c r="AS20" s="94"/>
      <c r="AT20" s="94"/>
      <c r="AU20" s="177"/>
      <c r="AV20" s="178"/>
      <c r="AW20" s="178"/>
      <c r="AX20" s="178"/>
      <c r="AY20" s="178"/>
      <c r="AZ20" s="179"/>
    </row>
    <row r="21" spans="1:52" s="73" customFormat="1" ht="35.1" customHeight="1" x14ac:dyDescent="0.25">
      <c r="A21" s="142" t="str">
        <f t="shared" si="1"/>
        <v/>
      </c>
      <c r="B21" s="198"/>
      <c r="C21" s="231"/>
      <c r="D21" s="231"/>
      <c r="E21" s="232"/>
      <c r="F21" s="51"/>
      <c r="G21" s="186"/>
      <c r="H21" s="208"/>
      <c r="I21" s="6"/>
      <c r="J21" s="6"/>
      <c r="K21" s="7"/>
      <c r="L21" s="8" t="str">
        <f t="shared" ca="1" si="0"/>
        <v/>
      </c>
      <c r="M21" s="5"/>
      <c r="N21" s="147"/>
      <c r="O21" s="93"/>
      <c r="P21" s="116"/>
      <c r="Q21" s="118"/>
      <c r="R21" s="100"/>
      <c r="S21" s="115"/>
      <c r="T21" s="118"/>
      <c r="U21" s="115"/>
      <c r="V21" s="116"/>
      <c r="W21" s="117"/>
      <c r="X21" s="49"/>
      <c r="Y21" s="233"/>
      <c r="Z21" s="233"/>
      <c r="AA21" s="186"/>
      <c r="AB21" s="187"/>
      <c r="AC21" s="188"/>
      <c r="AD21" s="11"/>
      <c r="AE21" s="63"/>
      <c r="AF21" s="63"/>
      <c r="AG21" s="9"/>
      <c r="AH21" s="116"/>
      <c r="AI21" s="10"/>
      <c r="AJ21" s="63"/>
      <c r="AK21" s="63"/>
      <c r="AL21" s="117"/>
      <c r="AM21" s="114"/>
      <c r="AN21" s="116"/>
      <c r="AO21" s="117"/>
      <c r="AP21" s="91"/>
      <c r="AQ21" s="94"/>
      <c r="AR21" s="94"/>
      <c r="AS21" s="94"/>
      <c r="AT21" s="94"/>
      <c r="AU21" s="177"/>
      <c r="AV21" s="178"/>
      <c r="AW21" s="178"/>
      <c r="AX21" s="178"/>
      <c r="AY21" s="178"/>
      <c r="AZ21" s="179"/>
    </row>
    <row r="22" spans="1:52" s="73" customFormat="1" ht="35.1" customHeight="1" x14ac:dyDescent="0.25">
      <c r="A22" s="142" t="str">
        <f t="shared" si="1"/>
        <v/>
      </c>
      <c r="B22" s="234"/>
      <c r="C22" s="235"/>
      <c r="D22" s="235"/>
      <c r="E22" s="236"/>
      <c r="F22" s="51"/>
      <c r="G22" s="186"/>
      <c r="H22" s="208"/>
      <c r="I22" s="6"/>
      <c r="J22" s="6"/>
      <c r="K22" s="7"/>
      <c r="L22" s="8" t="str">
        <f t="shared" ca="1" si="0"/>
        <v/>
      </c>
      <c r="M22" s="5"/>
      <c r="N22" s="147"/>
      <c r="O22" s="93"/>
      <c r="P22" s="116"/>
      <c r="Q22" s="118"/>
      <c r="R22" s="100"/>
      <c r="S22" s="115"/>
      <c r="T22" s="118"/>
      <c r="U22" s="115"/>
      <c r="V22" s="116"/>
      <c r="W22" s="117"/>
      <c r="X22" s="49"/>
      <c r="Y22" s="233"/>
      <c r="Z22" s="233"/>
      <c r="AA22" s="186"/>
      <c r="AB22" s="187"/>
      <c r="AC22" s="188"/>
      <c r="AD22" s="11"/>
      <c r="AE22" s="63"/>
      <c r="AF22" s="63"/>
      <c r="AG22" s="9"/>
      <c r="AH22" s="116"/>
      <c r="AI22" s="10"/>
      <c r="AJ22" s="63"/>
      <c r="AK22" s="63"/>
      <c r="AL22" s="117"/>
      <c r="AM22" s="114"/>
      <c r="AN22" s="116"/>
      <c r="AO22" s="117"/>
      <c r="AP22" s="91"/>
      <c r="AQ22" s="94"/>
      <c r="AR22" s="94"/>
      <c r="AS22" s="94"/>
      <c r="AT22" s="94"/>
      <c r="AU22" s="177"/>
      <c r="AV22" s="178"/>
      <c r="AW22" s="178"/>
      <c r="AX22" s="178"/>
      <c r="AY22" s="178"/>
      <c r="AZ22" s="179"/>
    </row>
    <row r="23" spans="1:52" s="73" customFormat="1" ht="35.1" customHeight="1" x14ac:dyDescent="0.25">
      <c r="A23" s="142" t="str">
        <f t="shared" si="1"/>
        <v/>
      </c>
      <c r="B23" s="198"/>
      <c r="C23" s="231"/>
      <c r="D23" s="231"/>
      <c r="E23" s="232"/>
      <c r="F23" s="51"/>
      <c r="G23" s="186"/>
      <c r="H23" s="208"/>
      <c r="I23" s="6"/>
      <c r="J23" s="6"/>
      <c r="K23" s="7"/>
      <c r="L23" s="8" t="str">
        <f t="shared" ca="1" si="0"/>
        <v/>
      </c>
      <c r="M23" s="5"/>
      <c r="N23" s="147"/>
      <c r="O23" s="93"/>
      <c r="P23" s="116"/>
      <c r="Q23" s="118"/>
      <c r="R23" s="100"/>
      <c r="S23" s="115"/>
      <c r="T23" s="118"/>
      <c r="U23" s="115"/>
      <c r="V23" s="116"/>
      <c r="W23" s="117"/>
      <c r="X23" s="49"/>
      <c r="Y23" s="233"/>
      <c r="Z23" s="233"/>
      <c r="AA23" s="186"/>
      <c r="AB23" s="187"/>
      <c r="AC23" s="188"/>
      <c r="AD23" s="11"/>
      <c r="AE23" s="63"/>
      <c r="AF23" s="63"/>
      <c r="AG23" s="9"/>
      <c r="AH23" s="116"/>
      <c r="AI23" s="10"/>
      <c r="AJ23" s="63"/>
      <c r="AK23" s="63"/>
      <c r="AL23" s="117"/>
      <c r="AM23" s="114"/>
      <c r="AN23" s="116"/>
      <c r="AO23" s="117"/>
      <c r="AP23" s="91"/>
      <c r="AQ23" s="94"/>
      <c r="AR23" s="94"/>
      <c r="AS23" s="94"/>
      <c r="AT23" s="94"/>
      <c r="AU23" s="177"/>
      <c r="AV23" s="178"/>
      <c r="AW23" s="178"/>
      <c r="AX23" s="178"/>
      <c r="AY23" s="178"/>
      <c r="AZ23" s="179"/>
    </row>
    <row r="24" spans="1:52" s="73" customFormat="1" ht="35.1" customHeight="1" x14ac:dyDescent="0.25">
      <c r="A24" s="142" t="str">
        <f t="shared" si="1"/>
        <v/>
      </c>
      <c r="B24" s="234"/>
      <c r="C24" s="235"/>
      <c r="D24" s="235"/>
      <c r="E24" s="236"/>
      <c r="F24" s="51"/>
      <c r="G24" s="186"/>
      <c r="H24" s="208"/>
      <c r="I24" s="6"/>
      <c r="J24" s="6"/>
      <c r="K24" s="7"/>
      <c r="L24" s="8" t="str">
        <f t="shared" ca="1" si="0"/>
        <v/>
      </c>
      <c r="M24" s="5"/>
      <c r="N24" s="147"/>
      <c r="O24" s="93"/>
      <c r="P24" s="116"/>
      <c r="Q24" s="118"/>
      <c r="R24" s="100"/>
      <c r="S24" s="115"/>
      <c r="T24" s="118"/>
      <c r="U24" s="115"/>
      <c r="V24" s="116"/>
      <c r="W24" s="117"/>
      <c r="X24" s="49"/>
      <c r="Y24" s="233"/>
      <c r="Z24" s="233"/>
      <c r="AA24" s="186"/>
      <c r="AB24" s="187"/>
      <c r="AC24" s="188"/>
      <c r="AD24" s="11"/>
      <c r="AE24" s="63"/>
      <c r="AF24" s="63"/>
      <c r="AG24" s="9"/>
      <c r="AH24" s="116"/>
      <c r="AI24" s="10"/>
      <c r="AJ24" s="63"/>
      <c r="AK24" s="63"/>
      <c r="AL24" s="117"/>
      <c r="AM24" s="114"/>
      <c r="AN24" s="116"/>
      <c r="AO24" s="117"/>
      <c r="AP24" s="91"/>
      <c r="AQ24" s="94"/>
      <c r="AR24" s="94"/>
      <c r="AS24" s="94"/>
      <c r="AT24" s="94"/>
      <c r="AU24" s="177"/>
      <c r="AV24" s="178"/>
      <c r="AW24" s="178"/>
      <c r="AX24" s="178"/>
      <c r="AY24" s="178"/>
      <c r="AZ24" s="179"/>
    </row>
    <row r="25" spans="1:52" s="73" customFormat="1" ht="35.1" customHeight="1" x14ac:dyDescent="0.25">
      <c r="A25" s="142" t="str">
        <f t="shared" si="1"/>
        <v/>
      </c>
      <c r="B25" s="198"/>
      <c r="C25" s="231"/>
      <c r="D25" s="231"/>
      <c r="E25" s="232"/>
      <c r="F25" s="51"/>
      <c r="G25" s="186"/>
      <c r="H25" s="208"/>
      <c r="I25" s="6"/>
      <c r="J25" s="6"/>
      <c r="K25" s="7"/>
      <c r="L25" s="8" t="str">
        <f t="shared" ca="1" si="0"/>
        <v/>
      </c>
      <c r="M25" s="5"/>
      <c r="N25" s="147"/>
      <c r="O25" s="93"/>
      <c r="P25" s="116"/>
      <c r="Q25" s="118"/>
      <c r="R25" s="100"/>
      <c r="S25" s="115"/>
      <c r="T25" s="118"/>
      <c r="U25" s="115"/>
      <c r="V25" s="116"/>
      <c r="W25" s="117"/>
      <c r="X25" s="49"/>
      <c r="Y25" s="233"/>
      <c r="Z25" s="233"/>
      <c r="AA25" s="186"/>
      <c r="AB25" s="187"/>
      <c r="AC25" s="188"/>
      <c r="AD25" s="11"/>
      <c r="AE25" s="63"/>
      <c r="AF25" s="63"/>
      <c r="AG25" s="9"/>
      <c r="AH25" s="116"/>
      <c r="AI25" s="10"/>
      <c r="AJ25" s="63"/>
      <c r="AK25" s="63"/>
      <c r="AL25" s="117"/>
      <c r="AM25" s="114"/>
      <c r="AN25" s="116"/>
      <c r="AO25" s="117"/>
      <c r="AP25" s="91"/>
      <c r="AQ25" s="94"/>
      <c r="AR25" s="94"/>
      <c r="AS25" s="94"/>
      <c r="AT25" s="94"/>
      <c r="AU25" s="177"/>
      <c r="AV25" s="178"/>
      <c r="AW25" s="178"/>
      <c r="AX25" s="178"/>
      <c r="AY25" s="178"/>
      <c r="AZ25" s="179"/>
    </row>
    <row r="26" spans="1:52" s="73" customFormat="1" ht="35.1" customHeight="1" x14ac:dyDescent="0.25">
      <c r="A26" s="142" t="str">
        <f t="shared" si="1"/>
        <v/>
      </c>
      <c r="B26" s="234"/>
      <c r="C26" s="235"/>
      <c r="D26" s="235"/>
      <c r="E26" s="236"/>
      <c r="F26" s="51"/>
      <c r="G26" s="186"/>
      <c r="H26" s="208"/>
      <c r="I26" s="6"/>
      <c r="J26" s="6"/>
      <c r="K26" s="7"/>
      <c r="L26" s="8" t="str">
        <f t="shared" ca="1" si="0"/>
        <v/>
      </c>
      <c r="M26" s="5"/>
      <c r="N26" s="147"/>
      <c r="O26" s="93"/>
      <c r="P26" s="116"/>
      <c r="Q26" s="118"/>
      <c r="R26" s="100"/>
      <c r="S26" s="115"/>
      <c r="T26" s="118"/>
      <c r="U26" s="115"/>
      <c r="V26" s="116"/>
      <c r="W26" s="117"/>
      <c r="X26" s="49"/>
      <c r="Y26" s="233"/>
      <c r="Z26" s="233"/>
      <c r="AA26" s="186"/>
      <c r="AB26" s="187"/>
      <c r="AC26" s="188"/>
      <c r="AD26" s="11"/>
      <c r="AE26" s="63"/>
      <c r="AF26" s="63"/>
      <c r="AG26" s="9"/>
      <c r="AH26" s="116"/>
      <c r="AI26" s="10"/>
      <c r="AJ26" s="63"/>
      <c r="AK26" s="63"/>
      <c r="AL26" s="117"/>
      <c r="AM26" s="114"/>
      <c r="AN26" s="116"/>
      <c r="AO26" s="117"/>
      <c r="AP26" s="91"/>
      <c r="AQ26" s="94"/>
      <c r="AR26" s="94"/>
      <c r="AS26" s="94"/>
      <c r="AT26" s="94"/>
      <c r="AU26" s="177"/>
      <c r="AV26" s="178"/>
      <c r="AW26" s="178"/>
      <c r="AX26" s="178"/>
      <c r="AY26" s="178"/>
      <c r="AZ26" s="179"/>
    </row>
    <row r="27" spans="1:52" s="73" customFormat="1" ht="35.1" customHeight="1" x14ac:dyDescent="0.25">
      <c r="A27" s="142" t="str">
        <f t="shared" si="1"/>
        <v/>
      </c>
      <c r="B27" s="198"/>
      <c r="C27" s="231"/>
      <c r="D27" s="231"/>
      <c r="E27" s="232"/>
      <c r="F27" s="51"/>
      <c r="G27" s="186"/>
      <c r="H27" s="208"/>
      <c r="I27" s="6"/>
      <c r="J27" s="6"/>
      <c r="K27" s="7"/>
      <c r="L27" s="8" t="str">
        <f t="shared" ca="1" si="0"/>
        <v/>
      </c>
      <c r="M27" s="5"/>
      <c r="N27" s="147"/>
      <c r="O27" s="93"/>
      <c r="P27" s="116"/>
      <c r="Q27" s="118"/>
      <c r="R27" s="100"/>
      <c r="S27" s="115"/>
      <c r="T27" s="118"/>
      <c r="U27" s="115"/>
      <c r="V27" s="116"/>
      <c r="W27" s="117"/>
      <c r="X27" s="49"/>
      <c r="Y27" s="233"/>
      <c r="Z27" s="233"/>
      <c r="AA27" s="186"/>
      <c r="AB27" s="187"/>
      <c r="AC27" s="188"/>
      <c r="AD27" s="11"/>
      <c r="AE27" s="63"/>
      <c r="AF27" s="63"/>
      <c r="AG27" s="9"/>
      <c r="AH27" s="116"/>
      <c r="AI27" s="10"/>
      <c r="AJ27" s="63"/>
      <c r="AK27" s="63"/>
      <c r="AL27" s="117"/>
      <c r="AM27" s="114"/>
      <c r="AN27" s="116"/>
      <c r="AO27" s="117"/>
      <c r="AP27" s="91"/>
      <c r="AQ27" s="94"/>
      <c r="AR27" s="94"/>
      <c r="AS27" s="94"/>
      <c r="AT27" s="94"/>
      <c r="AU27" s="177"/>
      <c r="AV27" s="178"/>
      <c r="AW27" s="178"/>
      <c r="AX27" s="178"/>
      <c r="AY27" s="178"/>
      <c r="AZ27" s="179"/>
    </row>
    <row r="28" spans="1:52" s="73" customFormat="1" ht="35.1" customHeight="1" x14ac:dyDescent="0.25">
      <c r="A28" s="142" t="str">
        <f t="shared" si="1"/>
        <v/>
      </c>
      <c r="B28" s="234"/>
      <c r="C28" s="235"/>
      <c r="D28" s="235"/>
      <c r="E28" s="236"/>
      <c r="F28" s="51"/>
      <c r="G28" s="186"/>
      <c r="H28" s="208"/>
      <c r="I28" s="6"/>
      <c r="J28" s="6"/>
      <c r="K28" s="7"/>
      <c r="L28" s="8" t="str">
        <f t="shared" ca="1" si="0"/>
        <v/>
      </c>
      <c r="M28" s="5"/>
      <c r="N28" s="147"/>
      <c r="O28" s="93"/>
      <c r="P28" s="116"/>
      <c r="Q28" s="118"/>
      <c r="R28" s="100"/>
      <c r="S28" s="115"/>
      <c r="T28" s="118"/>
      <c r="U28" s="115"/>
      <c r="V28" s="116"/>
      <c r="W28" s="117"/>
      <c r="X28" s="49"/>
      <c r="Y28" s="233"/>
      <c r="Z28" s="233"/>
      <c r="AA28" s="186"/>
      <c r="AB28" s="187"/>
      <c r="AC28" s="188"/>
      <c r="AD28" s="11"/>
      <c r="AE28" s="63"/>
      <c r="AF28" s="63"/>
      <c r="AG28" s="9"/>
      <c r="AH28" s="116"/>
      <c r="AI28" s="10"/>
      <c r="AJ28" s="63"/>
      <c r="AK28" s="63"/>
      <c r="AL28" s="117"/>
      <c r="AM28" s="114"/>
      <c r="AN28" s="116"/>
      <c r="AO28" s="117"/>
      <c r="AP28" s="91"/>
      <c r="AQ28" s="94"/>
      <c r="AR28" s="94"/>
      <c r="AS28" s="94"/>
      <c r="AT28" s="94"/>
      <c r="AU28" s="177"/>
      <c r="AV28" s="178"/>
      <c r="AW28" s="178"/>
      <c r="AX28" s="178"/>
      <c r="AY28" s="178"/>
      <c r="AZ28" s="179"/>
    </row>
    <row r="29" spans="1:52" s="73" customFormat="1" ht="35.1" customHeight="1" x14ac:dyDescent="0.25">
      <c r="A29" s="142" t="str">
        <f t="shared" si="1"/>
        <v/>
      </c>
      <c r="B29" s="198"/>
      <c r="C29" s="231"/>
      <c r="D29" s="231"/>
      <c r="E29" s="232"/>
      <c r="F29" s="51"/>
      <c r="G29" s="186"/>
      <c r="H29" s="208"/>
      <c r="I29" s="6"/>
      <c r="J29" s="6"/>
      <c r="K29" s="7"/>
      <c r="L29" s="8" t="str">
        <f t="shared" ca="1" si="0"/>
        <v/>
      </c>
      <c r="M29" s="5"/>
      <c r="N29" s="147"/>
      <c r="O29" s="93"/>
      <c r="P29" s="116"/>
      <c r="Q29" s="118"/>
      <c r="R29" s="100"/>
      <c r="S29" s="115"/>
      <c r="T29" s="118"/>
      <c r="U29" s="115"/>
      <c r="V29" s="116"/>
      <c r="W29" s="117"/>
      <c r="X29" s="49"/>
      <c r="Y29" s="233"/>
      <c r="Z29" s="233"/>
      <c r="AA29" s="186"/>
      <c r="AB29" s="187"/>
      <c r="AC29" s="188"/>
      <c r="AD29" s="11"/>
      <c r="AE29" s="63"/>
      <c r="AF29" s="63"/>
      <c r="AG29" s="9"/>
      <c r="AH29" s="116"/>
      <c r="AI29" s="10"/>
      <c r="AJ29" s="63"/>
      <c r="AK29" s="63"/>
      <c r="AL29" s="117"/>
      <c r="AM29" s="114"/>
      <c r="AN29" s="116"/>
      <c r="AO29" s="117"/>
      <c r="AP29" s="91"/>
      <c r="AQ29" s="94"/>
      <c r="AR29" s="94"/>
      <c r="AS29" s="94"/>
      <c r="AT29" s="94"/>
      <c r="AU29" s="177"/>
      <c r="AV29" s="178"/>
      <c r="AW29" s="178"/>
      <c r="AX29" s="178"/>
      <c r="AY29" s="178"/>
      <c r="AZ29" s="179"/>
    </row>
    <row r="30" spans="1:52" s="73" customFormat="1" ht="35.1" customHeight="1" x14ac:dyDescent="0.25">
      <c r="A30" s="142" t="str">
        <f t="shared" si="1"/>
        <v/>
      </c>
      <c r="B30" s="234"/>
      <c r="C30" s="235"/>
      <c r="D30" s="235"/>
      <c r="E30" s="236"/>
      <c r="F30" s="51"/>
      <c r="G30" s="186"/>
      <c r="H30" s="208"/>
      <c r="I30" s="6"/>
      <c r="J30" s="6"/>
      <c r="K30" s="7"/>
      <c r="L30" s="8" t="str">
        <f t="shared" ca="1" si="0"/>
        <v/>
      </c>
      <c r="M30" s="5"/>
      <c r="N30" s="147"/>
      <c r="O30" s="93"/>
      <c r="P30" s="116"/>
      <c r="Q30" s="118"/>
      <c r="R30" s="100"/>
      <c r="S30" s="115"/>
      <c r="T30" s="118"/>
      <c r="U30" s="115"/>
      <c r="V30" s="116"/>
      <c r="W30" s="117"/>
      <c r="X30" s="49"/>
      <c r="Y30" s="233"/>
      <c r="Z30" s="233"/>
      <c r="AA30" s="186"/>
      <c r="AB30" s="187"/>
      <c r="AC30" s="188"/>
      <c r="AD30" s="11"/>
      <c r="AE30" s="63"/>
      <c r="AF30" s="63"/>
      <c r="AG30" s="9"/>
      <c r="AH30" s="116"/>
      <c r="AI30" s="10"/>
      <c r="AJ30" s="63"/>
      <c r="AK30" s="63"/>
      <c r="AL30" s="117"/>
      <c r="AM30" s="114"/>
      <c r="AN30" s="116"/>
      <c r="AO30" s="117"/>
      <c r="AP30" s="91"/>
      <c r="AQ30" s="94"/>
      <c r="AR30" s="94"/>
      <c r="AS30" s="94"/>
      <c r="AT30" s="94"/>
      <c r="AU30" s="177"/>
      <c r="AV30" s="178"/>
      <c r="AW30" s="178"/>
      <c r="AX30" s="178"/>
      <c r="AY30" s="178"/>
      <c r="AZ30" s="179"/>
    </row>
    <row r="31" spans="1:52" s="73" customFormat="1" ht="35.1" customHeight="1" x14ac:dyDescent="0.25">
      <c r="A31" s="142" t="str">
        <f t="shared" si="1"/>
        <v/>
      </c>
      <c r="B31" s="198"/>
      <c r="C31" s="231"/>
      <c r="D31" s="231"/>
      <c r="E31" s="232"/>
      <c r="F31" s="51"/>
      <c r="G31" s="186"/>
      <c r="H31" s="208"/>
      <c r="I31" s="6"/>
      <c r="J31" s="6"/>
      <c r="K31" s="7"/>
      <c r="L31" s="8" t="str">
        <f t="shared" ca="1" si="0"/>
        <v/>
      </c>
      <c r="M31" s="5"/>
      <c r="N31" s="147"/>
      <c r="O31" s="93"/>
      <c r="P31" s="116"/>
      <c r="Q31" s="118"/>
      <c r="R31" s="100"/>
      <c r="S31" s="115"/>
      <c r="T31" s="118"/>
      <c r="U31" s="115"/>
      <c r="V31" s="116"/>
      <c r="W31" s="117"/>
      <c r="X31" s="49"/>
      <c r="Y31" s="233"/>
      <c r="Z31" s="233"/>
      <c r="AA31" s="186"/>
      <c r="AB31" s="187"/>
      <c r="AC31" s="188"/>
      <c r="AD31" s="11"/>
      <c r="AE31" s="63"/>
      <c r="AF31" s="63"/>
      <c r="AG31" s="9"/>
      <c r="AH31" s="116"/>
      <c r="AI31" s="10"/>
      <c r="AJ31" s="63"/>
      <c r="AK31" s="63"/>
      <c r="AL31" s="117"/>
      <c r="AM31" s="114"/>
      <c r="AN31" s="116"/>
      <c r="AO31" s="117"/>
      <c r="AP31" s="91"/>
      <c r="AQ31" s="94"/>
      <c r="AR31" s="94"/>
      <c r="AS31" s="94"/>
      <c r="AT31" s="94"/>
      <c r="AU31" s="177"/>
      <c r="AV31" s="178"/>
      <c r="AW31" s="178"/>
      <c r="AX31" s="178"/>
      <c r="AY31" s="178"/>
      <c r="AZ31" s="179"/>
    </row>
    <row r="32" spans="1:52" s="73" customFormat="1" ht="35.1" customHeight="1" x14ac:dyDescent="0.25">
      <c r="A32" s="142" t="str">
        <f t="shared" si="1"/>
        <v/>
      </c>
      <c r="B32" s="234"/>
      <c r="C32" s="235"/>
      <c r="D32" s="235"/>
      <c r="E32" s="236"/>
      <c r="F32" s="51"/>
      <c r="G32" s="186"/>
      <c r="H32" s="208"/>
      <c r="I32" s="6"/>
      <c r="J32" s="6"/>
      <c r="K32" s="7"/>
      <c r="L32" s="8" t="str">
        <f t="shared" ca="1" si="0"/>
        <v/>
      </c>
      <c r="M32" s="5"/>
      <c r="N32" s="147"/>
      <c r="O32" s="93"/>
      <c r="P32" s="116"/>
      <c r="Q32" s="118"/>
      <c r="R32" s="100"/>
      <c r="S32" s="115"/>
      <c r="T32" s="118"/>
      <c r="U32" s="115"/>
      <c r="V32" s="116"/>
      <c r="W32" s="117"/>
      <c r="X32" s="49"/>
      <c r="Y32" s="233"/>
      <c r="Z32" s="233"/>
      <c r="AA32" s="186"/>
      <c r="AB32" s="187"/>
      <c r="AC32" s="188"/>
      <c r="AD32" s="11"/>
      <c r="AE32" s="63"/>
      <c r="AF32" s="63"/>
      <c r="AG32" s="9"/>
      <c r="AH32" s="116"/>
      <c r="AI32" s="10"/>
      <c r="AJ32" s="63"/>
      <c r="AK32" s="63"/>
      <c r="AL32" s="117"/>
      <c r="AM32" s="114"/>
      <c r="AN32" s="116"/>
      <c r="AO32" s="117"/>
      <c r="AP32" s="91"/>
      <c r="AQ32" s="94"/>
      <c r="AR32" s="94"/>
      <c r="AS32" s="94"/>
      <c r="AT32" s="94"/>
      <c r="AU32" s="177"/>
      <c r="AV32" s="178"/>
      <c r="AW32" s="178"/>
      <c r="AX32" s="178"/>
      <c r="AY32" s="178"/>
      <c r="AZ32" s="179"/>
    </row>
    <row r="33" spans="1:52" s="73" customFormat="1" ht="35.1" customHeight="1" x14ac:dyDescent="0.25">
      <c r="A33" s="142" t="str">
        <f t="shared" si="1"/>
        <v/>
      </c>
      <c r="B33" s="198"/>
      <c r="C33" s="231"/>
      <c r="D33" s="231"/>
      <c r="E33" s="232"/>
      <c r="F33" s="51"/>
      <c r="G33" s="186"/>
      <c r="H33" s="208"/>
      <c r="I33" s="6"/>
      <c r="J33" s="6"/>
      <c r="K33" s="7"/>
      <c r="L33" s="8" t="str">
        <f t="shared" ca="1" si="0"/>
        <v/>
      </c>
      <c r="M33" s="5"/>
      <c r="N33" s="147"/>
      <c r="O33" s="93"/>
      <c r="P33" s="116"/>
      <c r="Q33" s="118"/>
      <c r="R33" s="100"/>
      <c r="S33" s="115"/>
      <c r="T33" s="118"/>
      <c r="U33" s="115"/>
      <c r="V33" s="116"/>
      <c r="W33" s="117"/>
      <c r="X33" s="49"/>
      <c r="Y33" s="233"/>
      <c r="Z33" s="233"/>
      <c r="AA33" s="186"/>
      <c r="AB33" s="187"/>
      <c r="AC33" s="188"/>
      <c r="AD33" s="11"/>
      <c r="AE33" s="63"/>
      <c r="AF33" s="63"/>
      <c r="AG33" s="9"/>
      <c r="AH33" s="116"/>
      <c r="AI33" s="10"/>
      <c r="AJ33" s="63"/>
      <c r="AK33" s="63"/>
      <c r="AL33" s="117"/>
      <c r="AM33" s="114"/>
      <c r="AN33" s="116"/>
      <c r="AO33" s="117"/>
      <c r="AP33" s="91"/>
      <c r="AQ33" s="94"/>
      <c r="AR33" s="94"/>
      <c r="AS33" s="94"/>
      <c r="AT33" s="94"/>
      <c r="AU33" s="177"/>
      <c r="AV33" s="178"/>
      <c r="AW33" s="178"/>
      <c r="AX33" s="178"/>
      <c r="AY33" s="178"/>
      <c r="AZ33" s="179"/>
    </row>
    <row r="34" spans="1:52" s="73" customFormat="1" ht="35.1" customHeight="1" x14ac:dyDescent="0.25">
      <c r="A34" s="142" t="str">
        <f t="shared" si="1"/>
        <v/>
      </c>
      <c r="B34" s="234"/>
      <c r="C34" s="235"/>
      <c r="D34" s="235"/>
      <c r="E34" s="236"/>
      <c r="F34" s="51"/>
      <c r="G34" s="186"/>
      <c r="H34" s="208"/>
      <c r="I34" s="6"/>
      <c r="J34" s="6"/>
      <c r="K34" s="7"/>
      <c r="L34" s="8" t="str">
        <f t="shared" ca="1" si="0"/>
        <v/>
      </c>
      <c r="M34" s="5"/>
      <c r="N34" s="147"/>
      <c r="O34" s="93"/>
      <c r="P34" s="116"/>
      <c r="Q34" s="118"/>
      <c r="R34" s="100"/>
      <c r="S34" s="115"/>
      <c r="T34" s="118"/>
      <c r="U34" s="115"/>
      <c r="V34" s="116"/>
      <c r="W34" s="117"/>
      <c r="X34" s="49"/>
      <c r="Y34" s="233"/>
      <c r="Z34" s="233"/>
      <c r="AA34" s="186"/>
      <c r="AB34" s="187"/>
      <c r="AC34" s="188"/>
      <c r="AD34" s="11"/>
      <c r="AE34" s="63"/>
      <c r="AF34" s="63"/>
      <c r="AG34" s="9"/>
      <c r="AH34" s="116"/>
      <c r="AI34" s="10"/>
      <c r="AJ34" s="63"/>
      <c r="AK34" s="63"/>
      <c r="AL34" s="117"/>
      <c r="AM34" s="114"/>
      <c r="AN34" s="116"/>
      <c r="AO34" s="117"/>
      <c r="AP34" s="91"/>
      <c r="AQ34" s="94"/>
      <c r="AR34" s="94"/>
      <c r="AS34" s="94"/>
      <c r="AT34" s="94"/>
      <c r="AU34" s="177"/>
      <c r="AV34" s="178"/>
      <c r="AW34" s="178"/>
      <c r="AX34" s="178"/>
      <c r="AY34" s="178"/>
      <c r="AZ34" s="179"/>
    </row>
    <row r="35" spans="1:52" s="73" customFormat="1" ht="35.1" customHeight="1" x14ac:dyDescent="0.25">
      <c r="A35" s="142" t="str">
        <f t="shared" si="1"/>
        <v/>
      </c>
      <c r="B35" s="198"/>
      <c r="C35" s="231"/>
      <c r="D35" s="231"/>
      <c r="E35" s="232"/>
      <c r="F35" s="51"/>
      <c r="G35" s="186"/>
      <c r="H35" s="208"/>
      <c r="I35" s="6"/>
      <c r="J35" s="6"/>
      <c r="K35" s="7"/>
      <c r="L35" s="8" t="str">
        <f t="shared" ca="1" si="0"/>
        <v/>
      </c>
      <c r="M35" s="5"/>
      <c r="N35" s="147"/>
      <c r="O35" s="93"/>
      <c r="P35" s="116"/>
      <c r="Q35" s="118"/>
      <c r="R35" s="100"/>
      <c r="S35" s="115"/>
      <c r="T35" s="118"/>
      <c r="U35" s="115"/>
      <c r="V35" s="116"/>
      <c r="W35" s="117"/>
      <c r="X35" s="49"/>
      <c r="Y35" s="233"/>
      <c r="Z35" s="233"/>
      <c r="AA35" s="186"/>
      <c r="AB35" s="187"/>
      <c r="AC35" s="188"/>
      <c r="AD35" s="11"/>
      <c r="AE35" s="63"/>
      <c r="AF35" s="63"/>
      <c r="AG35" s="9"/>
      <c r="AH35" s="116"/>
      <c r="AI35" s="10"/>
      <c r="AJ35" s="63"/>
      <c r="AK35" s="63"/>
      <c r="AL35" s="117"/>
      <c r="AM35" s="114"/>
      <c r="AN35" s="116"/>
      <c r="AO35" s="117"/>
      <c r="AP35" s="91"/>
      <c r="AQ35" s="94"/>
      <c r="AR35" s="94"/>
      <c r="AS35" s="94"/>
      <c r="AT35" s="94"/>
      <c r="AU35" s="177"/>
      <c r="AV35" s="178"/>
      <c r="AW35" s="178"/>
      <c r="AX35" s="178"/>
      <c r="AY35" s="178"/>
      <c r="AZ35" s="179"/>
    </row>
    <row r="36" spans="1:52" s="73" customFormat="1" ht="35.1" customHeight="1" x14ac:dyDescent="0.25">
      <c r="A36" s="142" t="str">
        <f t="shared" si="1"/>
        <v/>
      </c>
      <c r="B36" s="234"/>
      <c r="C36" s="235"/>
      <c r="D36" s="235"/>
      <c r="E36" s="236"/>
      <c r="F36" s="51"/>
      <c r="G36" s="186"/>
      <c r="H36" s="208"/>
      <c r="I36" s="6"/>
      <c r="J36" s="6"/>
      <c r="K36" s="7"/>
      <c r="L36" s="8" t="str">
        <f t="shared" ca="1" si="0"/>
        <v/>
      </c>
      <c r="M36" s="5"/>
      <c r="N36" s="147"/>
      <c r="O36" s="93"/>
      <c r="P36" s="116"/>
      <c r="Q36" s="118"/>
      <c r="R36" s="100"/>
      <c r="S36" s="115"/>
      <c r="T36" s="118"/>
      <c r="U36" s="115"/>
      <c r="V36" s="116"/>
      <c r="W36" s="117"/>
      <c r="X36" s="49"/>
      <c r="Y36" s="233"/>
      <c r="Z36" s="233"/>
      <c r="AA36" s="186"/>
      <c r="AB36" s="187"/>
      <c r="AC36" s="188"/>
      <c r="AD36" s="11"/>
      <c r="AE36" s="63"/>
      <c r="AF36" s="63"/>
      <c r="AG36" s="9"/>
      <c r="AH36" s="116"/>
      <c r="AI36" s="10"/>
      <c r="AJ36" s="63"/>
      <c r="AK36" s="63"/>
      <c r="AL36" s="117"/>
      <c r="AM36" s="114"/>
      <c r="AN36" s="116"/>
      <c r="AO36" s="117"/>
      <c r="AP36" s="91"/>
      <c r="AQ36" s="94"/>
      <c r="AR36" s="94"/>
      <c r="AS36" s="94"/>
      <c r="AT36" s="94"/>
      <c r="AU36" s="177"/>
      <c r="AV36" s="178"/>
      <c r="AW36" s="178"/>
      <c r="AX36" s="178"/>
      <c r="AY36" s="178"/>
      <c r="AZ36" s="179"/>
    </row>
    <row r="37" spans="1:52" s="73" customFormat="1" ht="35.1" customHeight="1" x14ac:dyDescent="0.25">
      <c r="A37" s="142" t="str">
        <f t="shared" si="1"/>
        <v/>
      </c>
      <c r="B37" s="198"/>
      <c r="C37" s="231"/>
      <c r="D37" s="231"/>
      <c r="E37" s="232"/>
      <c r="F37" s="51"/>
      <c r="G37" s="186"/>
      <c r="H37" s="208"/>
      <c r="I37" s="6"/>
      <c r="J37" s="6"/>
      <c r="K37" s="7"/>
      <c r="L37" s="8" t="str">
        <f t="shared" ca="1" si="0"/>
        <v/>
      </c>
      <c r="M37" s="5"/>
      <c r="N37" s="147"/>
      <c r="O37" s="93"/>
      <c r="P37" s="116"/>
      <c r="Q37" s="118"/>
      <c r="R37" s="100"/>
      <c r="S37" s="115"/>
      <c r="T37" s="118"/>
      <c r="U37" s="115"/>
      <c r="V37" s="116"/>
      <c r="W37" s="117"/>
      <c r="X37" s="49"/>
      <c r="Y37" s="233"/>
      <c r="Z37" s="233"/>
      <c r="AA37" s="186"/>
      <c r="AB37" s="187"/>
      <c r="AC37" s="188"/>
      <c r="AD37" s="11"/>
      <c r="AE37" s="63"/>
      <c r="AF37" s="63"/>
      <c r="AG37" s="9"/>
      <c r="AH37" s="116"/>
      <c r="AI37" s="10"/>
      <c r="AJ37" s="63"/>
      <c r="AK37" s="63"/>
      <c r="AL37" s="117"/>
      <c r="AM37" s="114"/>
      <c r="AN37" s="116"/>
      <c r="AO37" s="117"/>
      <c r="AP37" s="91"/>
      <c r="AQ37" s="94"/>
      <c r="AR37" s="94"/>
      <c r="AS37" s="94"/>
      <c r="AT37" s="94"/>
      <c r="AU37" s="177"/>
      <c r="AV37" s="178"/>
      <c r="AW37" s="178"/>
      <c r="AX37" s="178"/>
      <c r="AY37" s="178"/>
      <c r="AZ37" s="179"/>
    </row>
    <row r="38" spans="1:52" s="73" customFormat="1" ht="35.1" customHeight="1" x14ac:dyDescent="0.25">
      <c r="A38" s="142" t="str">
        <f t="shared" si="1"/>
        <v/>
      </c>
      <c r="B38" s="234"/>
      <c r="C38" s="235"/>
      <c r="D38" s="235"/>
      <c r="E38" s="236"/>
      <c r="F38" s="51"/>
      <c r="G38" s="186"/>
      <c r="H38" s="208"/>
      <c r="I38" s="6"/>
      <c r="J38" s="6"/>
      <c r="K38" s="7"/>
      <c r="L38" s="8" t="str">
        <f t="shared" ca="1" si="0"/>
        <v/>
      </c>
      <c r="M38" s="5"/>
      <c r="N38" s="147"/>
      <c r="O38" s="93"/>
      <c r="P38" s="116"/>
      <c r="Q38" s="118"/>
      <c r="R38" s="100"/>
      <c r="S38" s="115"/>
      <c r="T38" s="118"/>
      <c r="U38" s="115"/>
      <c r="V38" s="116"/>
      <c r="W38" s="117"/>
      <c r="X38" s="49"/>
      <c r="Y38" s="233"/>
      <c r="Z38" s="233"/>
      <c r="AA38" s="186"/>
      <c r="AB38" s="187"/>
      <c r="AC38" s="188"/>
      <c r="AD38" s="11"/>
      <c r="AE38" s="63"/>
      <c r="AF38" s="63"/>
      <c r="AG38" s="9"/>
      <c r="AH38" s="116"/>
      <c r="AI38" s="10"/>
      <c r="AJ38" s="63"/>
      <c r="AK38" s="63"/>
      <c r="AL38" s="117"/>
      <c r="AM38" s="114"/>
      <c r="AN38" s="116"/>
      <c r="AO38" s="117"/>
      <c r="AP38" s="91"/>
      <c r="AQ38" s="94"/>
      <c r="AR38" s="94"/>
      <c r="AS38" s="94"/>
      <c r="AT38" s="94"/>
      <c r="AU38" s="177"/>
      <c r="AV38" s="178"/>
      <c r="AW38" s="178"/>
      <c r="AX38" s="178"/>
      <c r="AY38" s="178"/>
      <c r="AZ38" s="179"/>
    </row>
    <row r="39" spans="1:52" s="73" customFormat="1" ht="35.1" customHeight="1" x14ac:dyDescent="0.25">
      <c r="A39" s="142" t="str">
        <f t="shared" si="1"/>
        <v/>
      </c>
      <c r="B39" s="198"/>
      <c r="C39" s="231"/>
      <c r="D39" s="231"/>
      <c r="E39" s="232"/>
      <c r="F39" s="51"/>
      <c r="G39" s="186"/>
      <c r="H39" s="208"/>
      <c r="I39" s="6"/>
      <c r="J39" s="6"/>
      <c r="K39" s="7"/>
      <c r="L39" s="8" t="str">
        <f t="shared" ca="1" si="0"/>
        <v/>
      </c>
      <c r="M39" s="5"/>
      <c r="N39" s="147"/>
      <c r="O39" s="93"/>
      <c r="P39" s="116"/>
      <c r="Q39" s="118"/>
      <c r="R39" s="100"/>
      <c r="S39" s="115"/>
      <c r="T39" s="118"/>
      <c r="U39" s="115"/>
      <c r="V39" s="116"/>
      <c r="W39" s="117"/>
      <c r="X39" s="49"/>
      <c r="Y39" s="233"/>
      <c r="Z39" s="233"/>
      <c r="AA39" s="186"/>
      <c r="AB39" s="187"/>
      <c r="AC39" s="188"/>
      <c r="AD39" s="11"/>
      <c r="AE39" s="63"/>
      <c r="AF39" s="63"/>
      <c r="AG39" s="9"/>
      <c r="AH39" s="116"/>
      <c r="AI39" s="10"/>
      <c r="AJ39" s="63"/>
      <c r="AK39" s="63"/>
      <c r="AL39" s="117"/>
      <c r="AM39" s="114"/>
      <c r="AN39" s="116"/>
      <c r="AO39" s="117"/>
      <c r="AP39" s="91"/>
      <c r="AQ39" s="94"/>
      <c r="AR39" s="94"/>
      <c r="AS39" s="94"/>
      <c r="AT39" s="94"/>
      <c r="AU39" s="177"/>
      <c r="AV39" s="178"/>
      <c r="AW39" s="178"/>
      <c r="AX39" s="178"/>
      <c r="AY39" s="178"/>
      <c r="AZ39" s="179"/>
    </row>
    <row r="40" spans="1:52" s="73" customFormat="1" ht="35.1" customHeight="1" x14ac:dyDescent="0.25">
      <c r="A40" s="142" t="str">
        <f t="shared" si="1"/>
        <v/>
      </c>
      <c r="B40" s="198"/>
      <c r="C40" s="231"/>
      <c r="D40" s="231"/>
      <c r="E40" s="232"/>
      <c r="F40" s="51"/>
      <c r="G40" s="186"/>
      <c r="H40" s="208"/>
      <c r="I40" s="6"/>
      <c r="J40" s="6"/>
      <c r="K40" s="7"/>
      <c r="L40" s="8" t="str">
        <f t="shared" ca="1" si="0"/>
        <v/>
      </c>
      <c r="M40" s="5"/>
      <c r="N40" s="147"/>
      <c r="O40" s="93"/>
      <c r="P40" s="116"/>
      <c r="Q40" s="118"/>
      <c r="R40" s="100"/>
      <c r="S40" s="115"/>
      <c r="T40" s="118"/>
      <c r="U40" s="115"/>
      <c r="V40" s="116"/>
      <c r="W40" s="117"/>
      <c r="X40" s="49"/>
      <c r="Y40" s="233"/>
      <c r="Z40" s="233"/>
      <c r="AA40" s="186"/>
      <c r="AB40" s="187"/>
      <c r="AC40" s="188"/>
      <c r="AD40" s="11"/>
      <c r="AE40" s="63"/>
      <c r="AF40" s="63"/>
      <c r="AG40" s="9"/>
      <c r="AH40" s="116"/>
      <c r="AI40" s="10"/>
      <c r="AJ40" s="63"/>
      <c r="AK40" s="63"/>
      <c r="AL40" s="117"/>
      <c r="AM40" s="114"/>
      <c r="AN40" s="116"/>
      <c r="AO40" s="117"/>
      <c r="AP40" s="91"/>
      <c r="AQ40" s="94"/>
      <c r="AR40" s="94"/>
      <c r="AS40" s="94"/>
      <c r="AT40" s="94"/>
      <c r="AU40" s="177"/>
      <c r="AV40" s="178"/>
      <c r="AW40" s="178"/>
      <c r="AX40" s="178"/>
      <c r="AY40" s="178"/>
      <c r="AZ40" s="179"/>
    </row>
    <row r="41" spans="1:52" s="73" customFormat="1" ht="35.1" customHeight="1" x14ac:dyDescent="0.25">
      <c r="A41" s="142" t="str">
        <f t="shared" si="1"/>
        <v/>
      </c>
      <c r="B41" s="234"/>
      <c r="C41" s="235"/>
      <c r="D41" s="235"/>
      <c r="E41" s="236"/>
      <c r="F41" s="51"/>
      <c r="G41" s="186"/>
      <c r="H41" s="208"/>
      <c r="I41" s="6"/>
      <c r="J41" s="6"/>
      <c r="K41" s="7"/>
      <c r="L41" s="8" t="str">
        <f t="shared" ca="1" si="0"/>
        <v/>
      </c>
      <c r="M41" s="5"/>
      <c r="N41" s="147"/>
      <c r="O41" s="93"/>
      <c r="P41" s="116"/>
      <c r="Q41" s="118"/>
      <c r="R41" s="100"/>
      <c r="S41" s="115"/>
      <c r="T41" s="118"/>
      <c r="U41" s="115"/>
      <c r="V41" s="116"/>
      <c r="W41" s="117"/>
      <c r="X41" s="49"/>
      <c r="Y41" s="233"/>
      <c r="Z41" s="233"/>
      <c r="AA41" s="186"/>
      <c r="AB41" s="187"/>
      <c r="AC41" s="188"/>
      <c r="AD41" s="11"/>
      <c r="AE41" s="63"/>
      <c r="AF41" s="63"/>
      <c r="AG41" s="9"/>
      <c r="AH41" s="116"/>
      <c r="AI41" s="10"/>
      <c r="AJ41" s="63"/>
      <c r="AK41" s="63"/>
      <c r="AL41" s="117"/>
      <c r="AM41" s="114"/>
      <c r="AN41" s="116"/>
      <c r="AO41" s="117"/>
      <c r="AP41" s="91"/>
      <c r="AQ41" s="94"/>
      <c r="AR41" s="94"/>
      <c r="AS41" s="94"/>
      <c r="AT41" s="94"/>
      <c r="AU41" s="177"/>
      <c r="AV41" s="178"/>
      <c r="AW41" s="178"/>
      <c r="AX41" s="178"/>
      <c r="AY41" s="178"/>
      <c r="AZ41" s="179"/>
    </row>
    <row r="42" spans="1:52" s="73" customFormat="1" ht="35.1" customHeight="1" x14ac:dyDescent="0.25">
      <c r="A42" s="142" t="str">
        <f t="shared" si="1"/>
        <v/>
      </c>
      <c r="B42" s="198"/>
      <c r="C42" s="231"/>
      <c r="D42" s="231"/>
      <c r="E42" s="232"/>
      <c r="F42" s="51"/>
      <c r="G42" s="186"/>
      <c r="H42" s="208"/>
      <c r="I42" s="6"/>
      <c r="J42" s="6"/>
      <c r="K42" s="7"/>
      <c r="L42" s="8" t="str">
        <f t="shared" ca="1" si="0"/>
        <v/>
      </c>
      <c r="M42" s="5"/>
      <c r="N42" s="147"/>
      <c r="O42" s="93"/>
      <c r="P42" s="116"/>
      <c r="Q42" s="118"/>
      <c r="R42" s="100"/>
      <c r="S42" s="115"/>
      <c r="T42" s="118"/>
      <c r="U42" s="115"/>
      <c r="V42" s="116"/>
      <c r="W42" s="117"/>
      <c r="X42" s="49"/>
      <c r="Y42" s="233"/>
      <c r="Z42" s="233"/>
      <c r="AA42" s="186"/>
      <c r="AB42" s="187"/>
      <c r="AC42" s="188"/>
      <c r="AD42" s="11"/>
      <c r="AE42" s="63"/>
      <c r="AF42" s="63"/>
      <c r="AG42" s="9"/>
      <c r="AH42" s="116"/>
      <c r="AI42" s="10"/>
      <c r="AJ42" s="63"/>
      <c r="AK42" s="63"/>
      <c r="AL42" s="117"/>
      <c r="AM42" s="114"/>
      <c r="AN42" s="116"/>
      <c r="AO42" s="117"/>
      <c r="AP42" s="91"/>
      <c r="AQ42" s="94"/>
      <c r="AR42" s="94"/>
      <c r="AS42" s="94"/>
      <c r="AT42" s="94"/>
      <c r="AU42" s="177"/>
      <c r="AV42" s="178"/>
      <c r="AW42" s="178"/>
      <c r="AX42" s="178"/>
      <c r="AY42" s="178"/>
      <c r="AZ42" s="179"/>
    </row>
    <row r="43" spans="1:52" s="73" customFormat="1" ht="35.1" customHeight="1" x14ac:dyDescent="0.25">
      <c r="A43" s="142" t="str">
        <f t="shared" si="1"/>
        <v/>
      </c>
      <c r="B43" s="198"/>
      <c r="C43" s="231"/>
      <c r="D43" s="231"/>
      <c r="E43" s="232"/>
      <c r="F43" s="51"/>
      <c r="G43" s="186"/>
      <c r="H43" s="208"/>
      <c r="I43" s="6"/>
      <c r="J43" s="6"/>
      <c r="K43" s="7"/>
      <c r="L43" s="8" t="str">
        <f t="shared" ca="1" si="0"/>
        <v/>
      </c>
      <c r="M43" s="5"/>
      <c r="N43" s="147"/>
      <c r="O43" s="93"/>
      <c r="P43" s="116"/>
      <c r="Q43" s="118"/>
      <c r="R43" s="100"/>
      <c r="S43" s="115"/>
      <c r="T43" s="118"/>
      <c r="U43" s="115"/>
      <c r="V43" s="116"/>
      <c r="W43" s="117"/>
      <c r="X43" s="49"/>
      <c r="Y43" s="233"/>
      <c r="Z43" s="233"/>
      <c r="AA43" s="186"/>
      <c r="AB43" s="187"/>
      <c r="AC43" s="188"/>
      <c r="AD43" s="11"/>
      <c r="AE43" s="63"/>
      <c r="AF43" s="63"/>
      <c r="AG43" s="9"/>
      <c r="AH43" s="116"/>
      <c r="AI43" s="10"/>
      <c r="AJ43" s="63"/>
      <c r="AK43" s="63"/>
      <c r="AL43" s="117"/>
      <c r="AM43" s="114"/>
      <c r="AN43" s="116"/>
      <c r="AO43" s="117"/>
      <c r="AP43" s="91"/>
      <c r="AQ43" s="94"/>
      <c r="AR43" s="94"/>
      <c r="AS43" s="94"/>
      <c r="AT43" s="94"/>
      <c r="AU43" s="177"/>
      <c r="AV43" s="178"/>
      <c r="AW43" s="178"/>
      <c r="AX43" s="178"/>
      <c r="AY43" s="178"/>
      <c r="AZ43" s="179"/>
    </row>
    <row r="44" spans="1:52" s="73" customFormat="1" ht="35.1" customHeight="1" x14ac:dyDescent="0.25">
      <c r="A44" s="142" t="str">
        <f t="shared" si="1"/>
        <v/>
      </c>
      <c r="B44" s="234"/>
      <c r="C44" s="235"/>
      <c r="D44" s="235"/>
      <c r="E44" s="236"/>
      <c r="F44" s="51"/>
      <c r="G44" s="186"/>
      <c r="H44" s="208"/>
      <c r="I44" s="6"/>
      <c r="J44" s="6"/>
      <c r="K44" s="7"/>
      <c r="L44" s="8" t="str">
        <f t="shared" ca="1" si="0"/>
        <v/>
      </c>
      <c r="M44" s="5"/>
      <c r="N44" s="147"/>
      <c r="O44" s="93"/>
      <c r="P44" s="116"/>
      <c r="Q44" s="118"/>
      <c r="R44" s="100"/>
      <c r="S44" s="115"/>
      <c r="T44" s="118"/>
      <c r="U44" s="115"/>
      <c r="V44" s="116"/>
      <c r="W44" s="117"/>
      <c r="X44" s="49"/>
      <c r="Y44" s="233"/>
      <c r="Z44" s="233"/>
      <c r="AA44" s="186"/>
      <c r="AB44" s="187"/>
      <c r="AC44" s="188"/>
      <c r="AD44" s="11"/>
      <c r="AE44" s="63"/>
      <c r="AF44" s="63"/>
      <c r="AG44" s="9"/>
      <c r="AH44" s="116"/>
      <c r="AI44" s="10"/>
      <c r="AJ44" s="63"/>
      <c r="AK44" s="63"/>
      <c r="AL44" s="117"/>
      <c r="AM44" s="114"/>
      <c r="AN44" s="116"/>
      <c r="AO44" s="117"/>
      <c r="AP44" s="91"/>
      <c r="AQ44" s="94"/>
      <c r="AR44" s="94"/>
      <c r="AS44" s="94"/>
      <c r="AT44" s="94"/>
      <c r="AU44" s="177"/>
      <c r="AV44" s="178"/>
      <c r="AW44" s="178"/>
      <c r="AX44" s="178"/>
      <c r="AY44" s="178"/>
      <c r="AZ44" s="179"/>
    </row>
    <row r="45" spans="1:52" s="73" customFormat="1" ht="35.1" customHeight="1" x14ac:dyDescent="0.25">
      <c r="A45" s="142" t="str">
        <f t="shared" si="1"/>
        <v/>
      </c>
      <c r="B45" s="198"/>
      <c r="C45" s="231"/>
      <c r="D45" s="231"/>
      <c r="E45" s="232"/>
      <c r="F45" s="51"/>
      <c r="G45" s="186"/>
      <c r="H45" s="208"/>
      <c r="I45" s="6"/>
      <c r="J45" s="6"/>
      <c r="K45" s="7"/>
      <c r="L45" s="8" t="str">
        <f t="shared" ca="1" si="0"/>
        <v/>
      </c>
      <c r="M45" s="5"/>
      <c r="N45" s="147"/>
      <c r="O45" s="93"/>
      <c r="P45" s="116"/>
      <c r="Q45" s="118"/>
      <c r="R45" s="100"/>
      <c r="S45" s="115"/>
      <c r="T45" s="118"/>
      <c r="U45" s="115"/>
      <c r="V45" s="116"/>
      <c r="W45" s="117"/>
      <c r="X45" s="49"/>
      <c r="Y45" s="233"/>
      <c r="Z45" s="233"/>
      <c r="AA45" s="186"/>
      <c r="AB45" s="187"/>
      <c r="AC45" s="188"/>
      <c r="AD45" s="11"/>
      <c r="AE45" s="63"/>
      <c r="AF45" s="63"/>
      <c r="AG45" s="9"/>
      <c r="AH45" s="116"/>
      <c r="AI45" s="10"/>
      <c r="AJ45" s="63"/>
      <c r="AK45" s="63"/>
      <c r="AL45" s="117"/>
      <c r="AM45" s="114"/>
      <c r="AN45" s="116"/>
      <c r="AO45" s="117"/>
      <c r="AP45" s="91"/>
      <c r="AQ45" s="94"/>
      <c r="AR45" s="94"/>
      <c r="AS45" s="94"/>
      <c r="AT45" s="94"/>
      <c r="AU45" s="177"/>
      <c r="AV45" s="178"/>
      <c r="AW45" s="178"/>
      <c r="AX45" s="178"/>
      <c r="AY45" s="178"/>
      <c r="AZ45" s="179"/>
    </row>
    <row r="46" spans="1:52" s="73" customFormat="1" ht="35.1" customHeight="1" x14ac:dyDescent="0.25">
      <c r="A46" s="142" t="str">
        <f t="shared" si="1"/>
        <v/>
      </c>
      <c r="B46" s="234"/>
      <c r="C46" s="235"/>
      <c r="D46" s="235"/>
      <c r="E46" s="236"/>
      <c r="F46" s="51"/>
      <c r="G46" s="186"/>
      <c r="H46" s="208"/>
      <c r="I46" s="6"/>
      <c r="J46" s="6"/>
      <c r="K46" s="7"/>
      <c r="L46" s="8" t="str">
        <f t="shared" ca="1" si="0"/>
        <v/>
      </c>
      <c r="M46" s="5"/>
      <c r="N46" s="147"/>
      <c r="O46" s="93"/>
      <c r="P46" s="116"/>
      <c r="Q46" s="118"/>
      <c r="R46" s="100"/>
      <c r="S46" s="115"/>
      <c r="T46" s="118"/>
      <c r="U46" s="115"/>
      <c r="V46" s="116"/>
      <c r="W46" s="117"/>
      <c r="X46" s="49"/>
      <c r="Y46" s="233"/>
      <c r="Z46" s="233"/>
      <c r="AA46" s="186"/>
      <c r="AB46" s="187"/>
      <c r="AC46" s="188"/>
      <c r="AD46" s="11"/>
      <c r="AE46" s="63"/>
      <c r="AF46" s="63"/>
      <c r="AG46" s="9"/>
      <c r="AH46" s="116"/>
      <c r="AI46" s="10"/>
      <c r="AJ46" s="63"/>
      <c r="AK46" s="63"/>
      <c r="AL46" s="117"/>
      <c r="AM46" s="114"/>
      <c r="AN46" s="116"/>
      <c r="AO46" s="117"/>
      <c r="AP46" s="91"/>
      <c r="AQ46" s="94"/>
      <c r="AR46" s="94"/>
      <c r="AS46" s="94"/>
      <c r="AT46" s="94"/>
      <c r="AU46" s="177"/>
      <c r="AV46" s="178"/>
      <c r="AW46" s="178"/>
      <c r="AX46" s="178"/>
      <c r="AY46" s="178"/>
      <c r="AZ46" s="179"/>
    </row>
    <row r="47" spans="1:52" s="73" customFormat="1" ht="35.1" customHeight="1" x14ac:dyDescent="0.25">
      <c r="A47" s="142" t="str">
        <f t="shared" si="1"/>
        <v/>
      </c>
      <c r="B47" s="198"/>
      <c r="C47" s="231"/>
      <c r="D47" s="231"/>
      <c r="E47" s="232"/>
      <c r="F47" s="51"/>
      <c r="G47" s="186"/>
      <c r="H47" s="208"/>
      <c r="I47" s="6"/>
      <c r="J47" s="6"/>
      <c r="K47" s="7"/>
      <c r="L47" s="8" t="str">
        <f t="shared" ca="1" si="0"/>
        <v/>
      </c>
      <c r="M47" s="5"/>
      <c r="N47" s="147"/>
      <c r="O47" s="93"/>
      <c r="P47" s="116"/>
      <c r="Q47" s="118"/>
      <c r="R47" s="100"/>
      <c r="S47" s="115"/>
      <c r="T47" s="118"/>
      <c r="U47" s="115"/>
      <c r="V47" s="116"/>
      <c r="W47" s="117"/>
      <c r="X47" s="49"/>
      <c r="Y47" s="233"/>
      <c r="Z47" s="233"/>
      <c r="AA47" s="186"/>
      <c r="AB47" s="187"/>
      <c r="AC47" s="188"/>
      <c r="AD47" s="11"/>
      <c r="AE47" s="63"/>
      <c r="AF47" s="63"/>
      <c r="AG47" s="9"/>
      <c r="AH47" s="116"/>
      <c r="AI47" s="10"/>
      <c r="AJ47" s="63"/>
      <c r="AK47" s="63"/>
      <c r="AL47" s="117"/>
      <c r="AM47" s="114"/>
      <c r="AN47" s="116"/>
      <c r="AO47" s="117"/>
      <c r="AP47" s="91"/>
      <c r="AQ47" s="94"/>
      <c r="AR47" s="94"/>
      <c r="AS47" s="94"/>
      <c r="AT47" s="94"/>
      <c r="AU47" s="177"/>
      <c r="AV47" s="178"/>
      <c r="AW47" s="178"/>
      <c r="AX47" s="178"/>
      <c r="AY47" s="178"/>
      <c r="AZ47" s="179"/>
    </row>
    <row r="48" spans="1:52" s="73" customFormat="1" ht="35.1" customHeight="1" x14ac:dyDescent="0.25">
      <c r="A48" s="142" t="str">
        <f t="shared" si="1"/>
        <v/>
      </c>
      <c r="B48" s="234"/>
      <c r="C48" s="235"/>
      <c r="D48" s="235"/>
      <c r="E48" s="236"/>
      <c r="F48" s="51"/>
      <c r="G48" s="186"/>
      <c r="H48" s="208"/>
      <c r="I48" s="6"/>
      <c r="J48" s="6"/>
      <c r="K48" s="7"/>
      <c r="L48" s="8" t="str">
        <f t="shared" ca="1" si="0"/>
        <v/>
      </c>
      <c r="M48" s="5"/>
      <c r="N48" s="147"/>
      <c r="O48" s="93"/>
      <c r="P48" s="116"/>
      <c r="Q48" s="118"/>
      <c r="R48" s="100"/>
      <c r="S48" s="115"/>
      <c r="T48" s="118"/>
      <c r="U48" s="115"/>
      <c r="V48" s="116"/>
      <c r="W48" s="117"/>
      <c r="X48" s="49"/>
      <c r="Y48" s="233"/>
      <c r="Z48" s="233"/>
      <c r="AA48" s="186"/>
      <c r="AB48" s="187"/>
      <c r="AC48" s="188"/>
      <c r="AD48" s="11"/>
      <c r="AE48" s="63"/>
      <c r="AF48" s="63"/>
      <c r="AG48" s="9"/>
      <c r="AH48" s="116"/>
      <c r="AI48" s="10"/>
      <c r="AJ48" s="63"/>
      <c r="AK48" s="63"/>
      <c r="AL48" s="117"/>
      <c r="AM48" s="114"/>
      <c r="AN48" s="116"/>
      <c r="AO48" s="117"/>
      <c r="AP48" s="91"/>
      <c r="AQ48" s="94"/>
      <c r="AR48" s="94"/>
      <c r="AS48" s="94"/>
      <c r="AT48" s="94"/>
      <c r="AU48" s="177"/>
      <c r="AV48" s="178"/>
      <c r="AW48" s="178"/>
      <c r="AX48" s="178"/>
      <c r="AY48" s="178"/>
      <c r="AZ48" s="179"/>
    </row>
    <row r="49" spans="1:52" s="73" customFormat="1" ht="35.1" customHeight="1" x14ac:dyDescent="0.25">
      <c r="A49" s="142" t="str">
        <f t="shared" si="1"/>
        <v/>
      </c>
      <c r="B49" s="198"/>
      <c r="C49" s="231"/>
      <c r="D49" s="231"/>
      <c r="E49" s="232"/>
      <c r="F49" s="51"/>
      <c r="G49" s="186"/>
      <c r="H49" s="208"/>
      <c r="I49" s="6"/>
      <c r="J49" s="6"/>
      <c r="K49" s="7"/>
      <c r="L49" s="8" t="str">
        <f t="shared" ca="1" si="0"/>
        <v/>
      </c>
      <c r="M49" s="5"/>
      <c r="N49" s="147"/>
      <c r="O49" s="93"/>
      <c r="P49" s="116"/>
      <c r="Q49" s="118"/>
      <c r="R49" s="100"/>
      <c r="S49" s="115"/>
      <c r="T49" s="118"/>
      <c r="U49" s="115"/>
      <c r="V49" s="116"/>
      <c r="W49" s="117"/>
      <c r="X49" s="49"/>
      <c r="Y49" s="233"/>
      <c r="Z49" s="233"/>
      <c r="AA49" s="186"/>
      <c r="AB49" s="187"/>
      <c r="AC49" s="188"/>
      <c r="AD49" s="11"/>
      <c r="AE49" s="63"/>
      <c r="AF49" s="63"/>
      <c r="AG49" s="9"/>
      <c r="AH49" s="116"/>
      <c r="AI49" s="10"/>
      <c r="AJ49" s="63"/>
      <c r="AK49" s="63"/>
      <c r="AL49" s="117"/>
      <c r="AM49" s="114"/>
      <c r="AN49" s="116"/>
      <c r="AO49" s="117"/>
      <c r="AP49" s="91"/>
      <c r="AQ49" s="94"/>
      <c r="AR49" s="94"/>
      <c r="AS49" s="94"/>
      <c r="AT49" s="94"/>
      <c r="AU49" s="177"/>
      <c r="AV49" s="178"/>
      <c r="AW49" s="178"/>
      <c r="AX49" s="178"/>
      <c r="AY49" s="178"/>
      <c r="AZ49" s="179"/>
    </row>
    <row r="50" spans="1:52" s="73" customFormat="1" ht="35.1" customHeight="1" x14ac:dyDescent="0.25">
      <c r="A50" s="142" t="str">
        <f t="shared" si="1"/>
        <v/>
      </c>
      <c r="B50" s="234"/>
      <c r="C50" s="235"/>
      <c r="D50" s="235"/>
      <c r="E50" s="236"/>
      <c r="F50" s="51"/>
      <c r="G50" s="186"/>
      <c r="H50" s="208"/>
      <c r="I50" s="6"/>
      <c r="J50" s="6"/>
      <c r="K50" s="7"/>
      <c r="L50" s="8" t="str">
        <f t="shared" ca="1" si="0"/>
        <v/>
      </c>
      <c r="M50" s="5"/>
      <c r="N50" s="147"/>
      <c r="O50" s="93"/>
      <c r="P50" s="116"/>
      <c r="Q50" s="118"/>
      <c r="R50" s="100"/>
      <c r="S50" s="115"/>
      <c r="T50" s="118"/>
      <c r="U50" s="115"/>
      <c r="V50" s="116"/>
      <c r="W50" s="117"/>
      <c r="X50" s="49"/>
      <c r="Y50" s="233"/>
      <c r="Z50" s="233"/>
      <c r="AA50" s="186"/>
      <c r="AB50" s="187"/>
      <c r="AC50" s="188"/>
      <c r="AD50" s="11"/>
      <c r="AE50" s="63"/>
      <c r="AF50" s="63"/>
      <c r="AG50" s="9"/>
      <c r="AH50" s="116"/>
      <c r="AI50" s="10"/>
      <c r="AJ50" s="63"/>
      <c r="AK50" s="63"/>
      <c r="AL50" s="117"/>
      <c r="AM50" s="114"/>
      <c r="AN50" s="116"/>
      <c r="AO50" s="117"/>
      <c r="AP50" s="91"/>
      <c r="AQ50" s="94"/>
      <c r="AR50" s="94"/>
      <c r="AS50" s="94"/>
      <c r="AT50" s="94"/>
      <c r="AU50" s="177"/>
      <c r="AV50" s="178"/>
      <c r="AW50" s="178"/>
      <c r="AX50" s="178"/>
      <c r="AY50" s="178"/>
      <c r="AZ50" s="179"/>
    </row>
    <row r="51" spans="1:52" s="73" customFormat="1" ht="35.1" customHeight="1" x14ac:dyDescent="0.25">
      <c r="A51" s="142" t="str">
        <f t="shared" si="1"/>
        <v/>
      </c>
      <c r="B51" s="198"/>
      <c r="C51" s="231"/>
      <c r="D51" s="231"/>
      <c r="E51" s="232"/>
      <c r="F51" s="51"/>
      <c r="G51" s="186"/>
      <c r="H51" s="208"/>
      <c r="I51" s="6"/>
      <c r="J51" s="6"/>
      <c r="K51" s="7"/>
      <c r="L51" s="8" t="str">
        <f t="shared" ca="1" si="0"/>
        <v/>
      </c>
      <c r="M51" s="5"/>
      <c r="N51" s="147"/>
      <c r="O51" s="93"/>
      <c r="P51" s="116"/>
      <c r="Q51" s="118"/>
      <c r="R51" s="100"/>
      <c r="S51" s="115"/>
      <c r="T51" s="118"/>
      <c r="U51" s="115"/>
      <c r="V51" s="116"/>
      <c r="W51" s="117"/>
      <c r="X51" s="49"/>
      <c r="Y51" s="233"/>
      <c r="Z51" s="233"/>
      <c r="AA51" s="186"/>
      <c r="AB51" s="187"/>
      <c r="AC51" s="188"/>
      <c r="AD51" s="11"/>
      <c r="AE51" s="63"/>
      <c r="AF51" s="63"/>
      <c r="AG51" s="9"/>
      <c r="AH51" s="116"/>
      <c r="AI51" s="10"/>
      <c r="AJ51" s="63"/>
      <c r="AK51" s="63"/>
      <c r="AL51" s="117"/>
      <c r="AM51" s="114"/>
      <c r="AN51" s="116"/>
      <c r="AO51" s="117"/>
      <c r="AP51" s="91"/>
      <c r="AQ51" s="94"/>
      <c r="AR51" s="94"/>
      <c r="AS51" s="94"/>
      <c r="AT51" s="94"/>
      <c r="AU51" s="177"/>
      <c r="AV51" s="178"/>
      <c r="AW51" s="178"/>
      <c r="AX51" s="178"/>
      <c r="AY51" s="178"/>
      <c r="AZ51" s="179"/>
    </row>
    <row r="52" spans="1:52" s="73" customFormat="1" ht="35.1" customHeight="1" x14ac:dyDescent="0.25">
      <c r="A52" s="142" t="str">
        <f t="shared" si="1"/>
        <v/>
      </c>
      <c r="B52" s="234"/>
      <c r="C52" s="235"/>
      <c r="D52" s="235"/>
      <c r="E52" s="236"/>
      <c r="F52" s="51"/>
      <c r="G52" s="186"/>
      <c r="H52" s="208"/>
      <c r="I52" s="6"/>
      <c r="J52" s="6"/>
      <c r="K52" s="7"/>
      <c r="L52" s="8" t="str">
        <f t="shared" ca="1" si="0"/>
        <v/>
      </c>
      <c r="M52" s="5"/>
      <c r="N52" s="147"/>
      <c r="O52" s="93"/>
      <c r="P52" s="116"/>
      <c r="Q52" s="118"/>
      <c r="R52" s="100"/>
      <c r="S52" s="115"/>
      <c r="T52" s="118"/>
      <c r="U52" s="115"/>
      <c r="V52" s="116"/>
      <c r="W52" s="117"/>
      <c r="X52" s="49"/>
      <c r="Y52" s="233"/>
      <c r="Z52" s="233"/>
      <c r="AA52" s="186"/>
      <c r="AB52" s="187"/>
      <c r="AC52" s="188"/>
      <c r="AD52" s="11"/>
      <c r="AE52" s="63"/>
      <c r="AF52" s="63"/>
      <c r="AG52" s="9"/>
      <c r="AH52" s="116"/>
      <c r="AI52" s="10"/>
      <c r="AJ52" s="63"/>
      <c r="AK52" s="63"/>
      <c r="AL52" s="117"/>
      <c r="AM52" s="114"/>
      <c r="AN52" s="116"/>
      <c r="AO52" s="117"/>
      <c r="AP52" s="91"/>
      <c r="AQ52" s="94"/>
      <c r="AR52" s="94"/>
      <c r="AS52" s="94"/>
      <c r="AT52" s="94"/>
      <c r="AU52" s="177"/>
      <c r="AV52" s="178"/>
      <c r="AW52" s="178"/>
      <c r="AX52" s="178"/>
      <c r="AY52" s="178"/>
      <c r="AZ52" s="179"/>
    </row>
    <row r="53" spans="1:52" s="73" customFormat="1" ht="35.1" customHeight="1" x14ac:dyDescent="0.25">
      <c r="A53" s="142" t="str">
        <f t="shared" si="1"/>
        <v/>
      </c>
      <c r="B53" s="234"/>
      <c r="C53" s="235"/>
      <c r="D53" s="235"/>
      <c r="E53" s="236"/>
      <c r="F53" s="51"/>
      <c r="G53" s="186"/>
      <c r="H53" s="208"/>
      <c r="I53" s="6"/>
      <c r="J53" s="6"/>
      <c r="K53" s="7"/>
      <c r="L53" s="8" t="str">
        <f t="shared" ca="1" si="0"/>
        <v/>
      </c>
      <c r="M53" s="5"/>
      <c r="N53" s="147"/>
      <c r="O53" s="93"/>
      <c r="P53" s="116"/>
      <c r="Q53" s="118"/>
      <c r="R53" s="100"/>
      <c r="S53" s="115"/>
      <c r="T53" s="118"/>
      <c r="U53" s="115"/>
      <c r="V53" s="116"/>
      <c r="W53" s="117"/>
      <c r="X53" s="49"/>
      <c r="Y53" s="233"/>
      <c r="Z53" s="233"/>
      <c r="AA53" s="186"/>
      <c r="AB53" s="187"/>
      <c r="AC53" s="188"/>
      <c r="AD53" s="11"/>
      <c r="AE53" s="63"/>
      <c r="AF53" s="63"/>
      <c r="AG53" s="9"/>
      <c r="AH53" s="116"/>
      <c r="AI53" s="10"/>
      <c r="AJ53" s="63"/>
      <c r="AK53" s="63"/>
      <c r="AL53" s="117"/>
      <c r="AM53" s="114"/>
      <c r="AN53" s="116"/>
      <c r="AO53" s="117"/>
      <c r="AP53" s="91"/>
      <c r="AQ53" s="94"/>
      <c r="AR53" s="94"/>
      <c r="AS53" s="94"/>
      <c r="AT53" s="94"/>
      <c r="AU53" s="177"/>
      <c r="AV53" s="178"/>
      <c r="AW53" s="178"/>
      <c r="AX53" s="178"/>
      <c r="AY53" s="178"/>
      <c r="AZ53" s="179"/>
    </row>
    <row r="54" spans="1:52" s="73" customFormat="1" ht="35.1" customHeight="1" x14ac:dyDescent="0.25">
      <c r="A54" s="142" t="str">
        <f t="shared" si="1"/>
        <v/>
      </c>
      <c r="B54" s="234"/>
      <c r="C54" s="235"/>
      <c r="D54" s="235"/>
      <c r="E54" s="236"/>
      <c r="F54" s="51"/>
      <c r="G54" s="186"/>
      <c r="H54" s="208"/>
      <c r="I54" s="6"/>
      <c r="J54" s="6"/>
      <c r="K54" s="7"/>
      <c r="L54" s="8" t="str">
        <f t="shared" ca="1" si="0"/>
        <v/>
      </c>
      <c r="M54" s="5"/>
      <c r="N54" s="147"/>
      <c r="O54" s="93"/>
      <c r="P54" s="116"/>
      <c r="Q54" s="118"/>
      <c r="R54" s="100"/>
      <c r="S54" s="115"/>
      <c r="T54" s="118"/>
      <c r="U54" s="115"/>
      <c r="V54" s="116"/>
      <c r="W54" s="117"/>
      <c r="X54" s="49"/>
      <c r="Y54" s="233"/>
      <c r="Z54" s="233"/>
      <c r="AA54" s="186"/>
      <c r="AB54" s="187"/>
      <c r="AC54" s="188"/>
      <c r="AD54" s="11"/>
      <c r="AE54" s="63"/>
      <c r="AF54" s="63"/>
      <c r="AG54" s="9"/>
      <c r="AH54" s="116"/>
      <c r="AI54" s="10"/>
      <c r="AJ54" s="63"/>
      <c r="AK54" s="63"/>
      <c r="AL54" s="117"/>
      <c r="AM54" s="114"/>
      <c r="AN54" s="116"/>
      <c r="AO54" s="117"/>
      <c r="AP54" s="91"/>
      <c r="AQ54" s="94"/>
      <c r="AR54" s="94"/>
      <c r="AS54" s="94"/>
      <c r="AT54" s="94"/>
      <c r="AU54" s="177"/>
      <c r="AV54" s="178"/>
      <c r="AW54" s="178"/>
      <c r="AX54" s="178"/>
      <c r="AY54" s="178"/>
      <c r="AZ54" s="179"/>
    </row>
    <row r="55" spans="1:52" s="73" customFormat="1" ht="35.1" customHeight="1" x14ac:dyDescent="0.25">
      <c r="A55" s="142" t="str">
        <f t="shared" si="1"/>
        <v/>
      </c>
      <c r="B55" s="234"/>
      <c r="C55" s="235"/>
      <c r="D55" s="235"/>
      <c r="E55" s="236"/>
      <c r="F55" s="51"/>
      <c r="G55" s="119"/>
      <c r="H55" s="120"/>
      <c r="I55" s="6"/>
      <c r="J55" s="6"/>
      <c r="K55" s="7"/>
      <c r="L55" s="8" t="str">
        <f t="shared" ca="1" si="0"/>
        <v/>
      </c>
      <c r="M55" s="5"/>
      <c r="N55" s="147"/>
      <c r="O55" s="93"/>
      <c r="P55" s="116"/>
      <c r="Q55" s="118"/>
      <c r="R55" s="100"/>
      <c r="S55" s="115"/>
      <c r="T55" s="118"/>
      <c r="U55" s="115"/>
      <c r="V55" s="116"/>
      <c r="W55" s="117"/>
      <c r="X55" s="49"/>
      <c r="Y55" s="233"/>
      <c r="Z55" s="233"/>
      <c r="AA55" s="186"/>
      <c r="AB55" s="187"/>
      <c r="AC55" s="188"/>
      <c r="AD55" s="11"/>
      <c r="AE55" s="63"/>
      <c r="AF55" s="63"/>
      <c r="AG55" s="9"/>
      <c r="AH55" s="116"/>
      <c r="AI55" s="10"/>
      <c r="AJ55" s="63"/>
      <c r="AK55" s="63"/>
      <c r="AL55" s="117"/>
      <c r="AM55" s="114"/>
      <c r="AN55" s="116"/>
      <c r="AO55" s="117"/>
      <c r="AP55" s="91"/>
      <c r="AQ55" s="94"/>
      <c r="AR55" s="94"/>
      <c r="AS55" s="94"/>
      <c r="AT55" s="94"/>
      <c r="AU55" s="177"/>
      <c r="AV55" s="178"/>
      <c r="AW55" s="178"/>
      <c r="AX55" s="178"/>
      <c r="AY55" s="178"/>
      <c r="AZ55" s="179"/>
    </row>
    <row r="56" spans="1:52" s="73" customFormat="1" ht="35.1" customHeight="1" x14ac:dyDescent="0.25">
      <c r="A56" s="142" t="str">
        <f t="shared" si="1"/>
        <v/>
      </c>
      <c r="B56" s="234"/>
      <c r="C56" s="235"/>
      <c r="D56" s="235"/>
      <c r="E56" s="236"/>
      <c r="F56" s="51"/>
      <c r="G56" s="119"/>
      <c r="H56" s="120"/>
      <c r="I56" s="6"/>
      <c r="J56" s="6"/>
      <c r="K56" s="7"/>
      <c r="L56" s="8" t="str">
        <f t="shared" ca="1" si="0"/>
        <v/>
      </c>
      <c r="M56" s="5"/>
      <c r="N56" s="147"/>
      <c r="O56" s="93"/>
      <c r="P56" s="116"/>
      <c r="Q56" s="118"/>
      <c r="R56" s="100"/>
      <c r="S56" s="115"/>
      <c r="T56" s="118"/>
      <c r="U56" s="115"/>
      <c r="V56" s="116"/>
      <c r="W56" s="117"/>
      <c r="X56" s="49"/>
      <c r="Y56" s="233"/>
      <c r="Z56" s="233"/>
      <c r="AA56" s="186"/>
      <c r="AB56" s="187"/>
      <c r="AC56" s="188"/>
      <c r="AD56" s="11"/>
      <c r="AE56" s="63"/>
      <c r="AF56" s="63"/>
      <c r="AG56" s="9"/>
      <c r="AH56" s="116"/>
      <c r="AI56" s="10"/>
      <c r="AJ56" s="63"/>
      <c r="AK56" s="63"/>
      <c r="AL56" s="117"/>
      <c r="AM56" s="114"/>
      <c r="AN56" s="116"/>
      <c r="AO56" s="117"/>
      <c r="AP56" s="91"/>
      <c r="AQ56" s="94"/>
      <c r="AR56" s="94"/>
      <c r="AS56" s="94"/>
      <c r="AT56" s="94"/>
      <c r="AU56" s="177"/>
      <c r="AV56" s="178"/>
      <c r="AW56" s="178"/>
      <c r="AX56" s="178"/>
      <c r="AY56" s="178"/>
      <c r="AZ56" s="179"/>
    </row>
    <row r="57" spans="1:52" s="73" customFormat="1" ht="35.1" customHeight="1" x14ac:dyDescent="0.25">
      <c r="A57" s="142" t="str">
        <f t="shared" si="1"/>
        <v/>
      </c>
      <c r="B57" s="234"/>
      <c r="C57" s="235"/>
      <c r="D57" s="235"/>
      <c r="E57" s="236"/>
      <c r="F57" s="51"/>
      <c r="G57" s="119"/>
      <c r="H57" s="120"/>
      <c r="I57" s="6"/>
      <c r="J57" s="6"/>
      <c r="K57" s="7"/>
      <c r="L57" s="8" t="str">
        <f t="shared" ca="1" si="0"/>
        <v/>
      </c>
      <c r="M57" s="5"/>
      <c r="N57" s="147"/>
      <c r="O57" s="93"/>
      <c r="P57" s="116"/>
      <c r="Q57" s="118"/>
      <c r="R57" s="100"/>
      <c r="S57" s="115"/>
      <c r="T57" s="118"/>
      <c r="U57" s="115"/>
      <c r="V57" s="116"/>
      <c r="W57" s="117"/>
      <c r="X57" s="49"/>
      <c r="Y57" s="233"/>
      <c r="Z57" s="233"/>
      <c r="AA57" s="186"/>
      <c r="AB57" s="187"/>
      <c r="AC57" s="188"/>
      <c r="AD57" s="11"/>
      <c r="AE57" s="63"/>
      <c r="AF57" s="63"/>
      <c r="AG57" s="9"/>
      <c r="AH57" s="116"/>
      <c r="AI57" s="10"/>
      <c r="AJ57" s="63"/>
      <c r="AK57" s="63"/>
      <c r="AL57" s="117"/>
      <c r="AM57" s="114"/>
      <c r="AN57" s="116"/>
      <c r="AO57" s="117"/>
      <c r="AP57" s="91"/>
      <c r="AQ57" s="94"/>
      <c r="AR57" s="94"/>
      <c r="AS57" s="94"/>
      <c r="AT57" s="94"/>
      <c r="AU57" s="177"/>
      <c r="AV57" s="178"/>
      <c r="AW57" s="178"/>
      <c r="AX57" s="178"/>
      <c r="AY57" s="178"/>
      <c r="AZ57" s="179"/>
    </row>
    <row r="58" spans="1:52" s="73" customFormat="1" ht="35.1" customHeight="1" x14ac:dyDescent="0.25">
      <c r="A58" s="142" t="str">
        <f t="shared" si="1"/>
        <v/>
      </c>
      <c r="B58" s="234"/>
      <c r="C58" s="235"/>
      <c r="D58" s="235"/>
      <c r="E58" s="236"/>
      <c r="F58" s="51"/>
      <c r="G58" s="119"/>
      <c r="H58" s="120"/>
      <c r="I58" s="6"/>
      <c r="J58" s="6"/>
      <c r="K58" s="7"/>
      <c r="L58" s="8" t="str">
        <f t="shared" ca="1" si="0"/>
        <v/>
      </c>
      <c r="M58" s="5"/>
      <c r="N58" s="147"/>
      <c r="O58" s="93"/>
      <c r="P58" s="116"/>
      <c r="Q58" s="118"/>
      <c r="R58" s="100"/>
      <c r="S58" s="115"/>
      <c r="T58" s="118"/>
      <c r="U58" s="115"/>
      <c r="V58" s="116"/>
      <c r="W58" s="117"/>
      <c r="X58" s="49"/>
      <c r="Y58" s="233"/>
      <c r="Z58" s="233"/>
      <c r="AA58" s="186"/>
      <c r="AB58" s="187"/>
      <c r="AC58" s="188"/>
      <c r="AD58" s="11"/>
      <c r="AE58" s="63"/>
      <c r="AF58" s="63"/>
      <c r="AG58" s="9"/>
      <c r="AH58" s="116"/>
      <c r="AI58" s="10"/>
      <c r="AJ58" s="63"/>
      <c r="AK58" s="63"/>
      <c r="AL58" s="117"/>
      <c r="AM58" s="114"/>
      <c r="AN58" s="116"/>
      <c r="AO58" s="117"/>
      <c r="AP58" s="91"/>
      <c r="AQ58" s="94"/>
      <c r="AR58" s="94"/>
      <c r="AS58" s="94"/>
      <c r="AT58" s="94"/>
      <c r="AU58" s="177"/>
      <c r="AV58" s="178"/>
      <c r="AW58" s="178"/>
      <c r="AX58" s="178"/>
      <c r="AY58" s="178"/>
      <c r="AZ58" s="179"/>
    </row>
    <row r="59" spans="1:52" s="73" customFormat="1" ht="35.1" customHeight="1" x14ac:dyDescent="0.25">
      <c r="A59" s="142" t="str">
        <f t="shared" si="1"/>
        <v/>
      </c>
      <c r="B59" s="234"/>
      <c r="C59" s="235"/>
      <c r="D59" s="235"/>
      <c r="E59" s="236"/>
      <c r="F59" s="51"/>
      <c r="G59" s="119"/>
      <c r="H59" s="120"/>
      <c r="I59" s="6"/>
      <c r="J59" s="6"/>
      <c r="K59" s="7"/>
      <c r="L59" s="8" t="str">
        <f t="shared" ca="1" si="0"/>
        <v/>
      </c>
      <c r="M59" s="5"/>
      <c r="N59" s="147"/>
      <c r="O59" s="93"/>
      <c r="P59" s="116"/>
      <c r="Q59" s="118"/>
      <c r="R59" s="100"/>
      <c r="S59" s="115"/>
      <c r="T59" s="118"/>
      <c r="U59" s="115"/>
      <c r="V59" s="116"/>
      <c r="W59" s="117"/>
      <c r="X59" s="49"/>
      <c r="Y59" s="233"/>
      <c r="Z59" s="233"/>
      <c r="AA59" s="186"/>
      <c r="AB59" s="187"/>
      <c r="AC59" s="188"/>
      <c r="AD59" s="11"/>
      <c r="AE59" s="63"/>
      <c r="AF59" s="63"/>
      <c r="AG59" s="9"/>
      <c r="AH59" s="116"/>
      <c r="AI59" s="10"/>
      <c r="AJ59" s="63"/>
      <c r="AK59" s="63"/>
      <c r="AL59" s="117"/>
      <c r="AM59" s="114"/>
      <c r="AN59" s="116"/>
      <c r="AO59" s="117"/>
      <c r="AP59" s="91"/>
      <c r="AQ59" s="94"/>
      <c r="AR59" s="94"/>
      <c r="AS59" s="94"/>
      <c r="AT59" s="94"/>
      <c r="AU59" s="177"/>
      <c r="AV59" s="178"/>
      <c r="AW59" s="178"/>
      <c r="AX59" s="178"/>
      <c r="AY59" s="178"/>
      <c r="AZ59" s="179"/>
    </row>
    <row r="60" spans="1:52" s="73" customFormat="1" ht="35.1" customHeight="1" x14ac:dyDescent="0.25">
      <c r="A60" s="142" t="str">
        <f t="shared" si="1"/>
        <v/>
      </c>
      <c r="B60" s="234"/>
      <c r="C60" s="235"/>
      <c r="D60" s="235"/>
      <c r="E60" s="236"/>
      <c r="F60" s="51"/>
      <c r="G60" s="186"/>
      <c r="H60" s="208"/>
      <c r="I60" s="6"/>
      <c r="J60" s="6"/>
      <c r="K60" s="7"/>
      <c r="L60" s="8" t="str">
        <f t="shared" ca="1" si="0"/>
        <v/>
      </c>
      <c r="M60" s="5"/>
      <c r="N60" s="147"/>
      <c r="O60" s="93"/>
      <c r="P60" s="116"/>
      <c r="Q60" s="118"/>
      <c r="R60" s="100"/>
      <c r="S60" s="115"/>
      <c r="T60" s="118"/>
      <c r="U60" s="115"/>
      <c r="V60" s="116"/>
      <c r="W60" s="117"/>
      <c r="X60" s="49"/>
      <c r="Y60" s="233"/>
      <c r="Z60" s="233"/>
      <c r="AA60" s="186"/>
      <c r="AB60" s="187"/>
      <c r="AC60" s="188"/>
      <c r="AD60" s="11"/>
      <c r="AE60" s="63"/>
      <c r="AF60" s="63"/>
      <c r="AG60" s="9"/>
      <c r="AH60" s="116"/>
      <c r="AI60" s="10"/>
      <c r="AJ60" s="63"/>
      <c r="AK60" s="63"/>
      <c r="AL60" s="117"/>
      <c r="AM60" s="114"/>
      <c r="AN60" s="116"/>
      <c r="AO60" s="117"/>
      <c r="AP60" s="91"/>
      <c r="AQ60" s="94"/>
      <c r="AR60" s="94"/>
      <c r="AS60" s="94"/>
      <c r="AT60" s="94"/>
      <c r="AU60" s="177"/>
      <c r="AV60" s="178"/>
      <c r="AW60" s="178"/>
      <c r="AX60" s="178"/>
      <c r="AY60" s="178"/>
      <c r="AZ60" s="179"/>
    </row>
    <row r="61" spans="1:52" s="73" customFormat="1" ht="35.1" customHeight="1" x14ac:dyDescent="0.25">
      <c r="A61" s="142" t="str">
        <f t="shared" si="1"/>
        <v/>
      </c>
      <c r="B61" s="234"/>
      <c r="C61" s="235"/>
      <c r="D61" s="235"/>
      <c r="E61" s="236"/>
      <c r="F61" s="51"/>
      <c r="G61" s="186"/>
      <c r="H61" s="208"/>
      <c r="I61" s="6"/>
      <c r="J61" s="6"/>
      <c r="K61" s="7"/>
      <c r="L61" s="8" t="str">
        <f t="shared" ca="1" si="0"/>
        <v/>
      </c>
      <c r="M61" s="5"/>
      <c r="N61" s="147"/>
      <c r="O61" s="93"/>
      <c r="P61" s="116"/>
      <c r="Q61" s="118"/>
      <c r="R61" s="100"/>
      <c r="S61" s="115"/>
      <c r="T61" s="118"/>
      <c r="U61" s="115"/>
      <c r="V61" s="116"/>
      <c r="W61" s="117"/>
      <c r="X61" s="49"/>
      <c r="Y61" s="233"/>
      <c r="Z61" s="233"/>
      <c r="AA61" s="186"/>
      <c r="AB61" s="187"/>
      <c r="AC61" s="188"/>
      <c r="AD61" s="11"/>
      <c r="AE61" s="63"/>
      <c r="AF61" s="63"/>
      <c r="AG61" s="9"/>
      <c r="AH61" s="116"/>
      <c r="AI61" s="10"/>
      <c r="AJ61" s="63"/>
      <c r="AK61" s="63"/>
      <c r="AL61" s="117"/>
      <c r="AM61" s="114"/>
      <c r="AN61" s="116"/>
      <c r="AO61" s="117"/>
      <c r="AP61" s="91"/>
      <c r="AQ61" s="94"/>
      <c r="AR61" s="94"/>
      <c r="AS61" s="94"/>
      <c r="AT61" s="94"/>
      <c r="AU61" s="177"/>
      <c r="AV61" s="178"/>
      <c r="AW61" s="178"/>
      <c r="AX61" s="178"/>
      <c r="AY61" s="178"/>
      <c r="AZ61" s="179"/>
    </row>
    <row r="62" spans="1:52" s="73" customFormat="1" ht="35.1" customHeight="1" x14ac:dyDescent="0.25">
      <c r="A62" s="142" t="str">
        <f t="shared" si="1"/>
        <v/>
      </c>
      <c r="B62" s="234"/>
      <c r="C62" s="235"/>
      <c r="D62" s="235"/>
      <c r="E62" s="236"/>
      <c r="F62" s="51"/>
      <c r="G62" s="186"/>
      <c r="H62" s="208"/>
      <c r="I62" s="6"/>
      <c r="J62" s="6"/>
      <c r="K62" s="7"/>
      <c r="L62" s="8" t="str">
        <f t="shared" ca="1" si="0"/>
        <v/>
      </c>
      <c r="M62" s="5"/>
      <c r="N62" s="147"/>
      <c r="O62" s="93"/>
      <c r="P62" s="116"/>
      <c r="Q62" s="118"/>
      <c r="R62" s="100"/>
      <c r="S62" s="115"/>
      <c r="T62" s="118"/>
      <c r="U62" s="115"/>
      <c r="V62" s="116"/>
      <c r="W62" s="117"/>
      <c r="X62" s="49"/>
      <c r="Y62" s="233"/>
      <c r="Z62" s="233"/>
      <c r="AA62" s="186"/>
      <c r="AB62" s="187"/>
      <c r="AC62" s="188"/>
      <c r="AD62" s="11"/>
      <c r="AE62" s="63"/>
      <c r="AF62" s="63"/>
      <c r="AG62" s="9"/>
      <c r="AH62" s="116"/>
      <c r="AI62" s="10"/>
      <c r="AJ62" s="63"/>
      <c r="AK62" s="63"/>
      <c r="AL62" s="117"/>
      <c r="AM62" s="114"/>
      <c r="AN62" s="116"/>
      <c r="AO62" s="117"/>
      <c r="AP62" s="91"/>
      <c r="AQ62" s="94"/>
      <c r="AR62" s="94"/>
      <c r="AS62" s="94"/>
      <c r="AT62" s="94"/>
      <c r="AU62" s="177"/>
      <c r="AV62" s="178"/>
      <c r="AW62" s="178"/>
      <c r="AX62" s="178"/>
      <c r="AY62" s="178"/>
      <c r="AZ62" s="179"/>
    </row>
    <row r="63" spans="1:52" s="73" customFormat="1" ht="35.1" customHeight="1" x14ac:dyDescent="0.25">
      <c r="A63" s="142" t="str">
        <f t="shared" si="1"/>
        <v/>
      </c>
      <c r="B63" s="234"/>
      <c r="C63" s="235"/>
      <c r="D63" s="235"/>
      <c r="E63" s="236"/>
      <c r="F63" s="51"/>
      <c r="G63" s="186"/>
      <c r="H63" s="208"/>
      <c r="I63" s="6"/>
      <c r="J63" s="6"/>
      <c r="K63" s="7"/>
      <c r="L63" s="8" t="str">
        <f t="shared" ca="1" si="0"/>
        <v/>
      </c>
      <c r="M63" s="5"/>
      <c r="N63" s="147"/>
      <c r="O63" s="93"/>
      <c r="P63" s="116"/>
      <c r="Q63" s="118"/>
      <c r="R63" s="100"/>
      <c r="S63" s="115"/>
      <c r="T63" s="118"/>
      <c r="U63" s="115"/>
      <c r="V63" s="116"/>
      <c r="W63" s="117"/>
      <c r="X63" s="49"/>
      <c r="Y63" s="233"/>
      <c r="Z63" s="233"/>
      <c r="AA63" s="186"/>
      <c r="AB63" s="187"/>
      <c r="AC63" s="188"/>
      <c r="AD63" s="11"/>
      <c r="AE63" s="63"/>
      <c r="AF63" s="63"/>
      <c r="AG63" s="9"/>
      <c r="AH63" s="116"/>
      <c r="AI63" s="10"/>
      <c r="AJ63" s="63"/>
      <c r="AK63" s="63"/>
      <c r="AL63" s="117"/>
      <c r="AM63" s="114"/>
      <c r="AN63" s="116"/>
      <c r="AO63" s="117"/>
      <c r="AP63" s="91"/>
      <c r="AQ63" s="94"/>
      <c r="AR63" s="94"/>
      <c r="AS63" s="94"/>
      <c r="AT63" s="94"/>
      <c r="AU63" s="177"/>
      <c r="AV63" s="178"/>
      <c r="AW63" s="178"/>
      <c r="AX63" s="178"/>
      <c r="AY63" s="178"/>
      <c r="AZ63" s="179"/>
    </row>
    <row r="64" spans="1:52" s="73" customFormat="1" ht="35.1" customHeight="1" thickBot="1" x14ac:dyDescent="0.3">
      <c r="A64" s="142" t="str">
        <f t="shared" si="1"/>
        <v/>
      </c>
      <c r="B64" s="234"/>
      <c r="C64" s="235"/>
      <c r="D64" s="235"/>
      <c r="E64" s="236"/>
      <c r="F64" s="51"/>
      <c r="G64" s="186"/>
      <c r="H64" s="208"/>
      <c r="I64" s="6"/>
      <c r="J64" s="6"/>
      <c r="K64" s="7"/>
      <c r="L64" s="8" t="str">
        <f t="shared" ca="1" si="0"/>
        <v/>
      </c>
      <c r="M64" s="5"/>
      <c r="N64" s="147"/>
      <c r="O64" s="93"/>
      <c r="P64" s="116"/>
      <c r="Q64" s="118"/>
      <c r="R64" s="100"/>
      <c r="S64" s="115"/>
      <c r="T64" s="118"/>
      <c r="U64" s="115"/>
      <c r="V64" s="116"/>
      <c r="W64" s="117"/>
      <c r="X64" s="49"/>
      <c r="Y64" s="233"/>
      <c r="Z64" s="233"/>
      <c r="AA64" s="300"/>
      <c r="AB64" s="301"/>
      <c r="AC64" s="302"/>
      <c r="AD64" s="65"/>
      <c r="AE64" s="65"/>
      <c r="AF64" s="78"/>
      <c r="AG64" s="12"/>
      <c r="AH64" s="64"/>
      <c r="AI64" s="13"/>
      <c r="AJ64" s="65"/>
      <c r="AK64" s="63"/>
      <c r="AL64" s="117"/>
      <c r="AM64" s="114"/>
      <c r="AN64" s="116"/>
      <c r="AO64" s="117"/>
      <c r="AP64" s="91"/>
      <c r="AQ64" s="94"/>
      <c r="AR64" s="94"/>
      <c r="AS64" s="94"/>
      <c r="AT64" s="94"/>
      <c r="AU64" s="177"/>
      <c r="AV64" s="178"/>
      <c r="AW64" s="178"/>
      <c r="AX64" s="178"/>
      <c r="AY64" s="178"/>
      <c r="AZ64" s="179"/>
    </row>
    <row r="65" spans="1:104" ht="21" customHeight="1" x14ac:dyDescent="0.2">
      <c r="A65" s="254"/>
      <c r="B65" s="254"/>
      <c r="C65" s="254"/>
      <c r="D65" s="254"/>
      <c r="E65" s="254"/>
      <c r="F65" s="254"/>
      <c r="G65" s="254"/>
      <c r="H65" s="254"/>
      <c r="I65" s="254"/>
      <c r="J65" s="254"/>
      <c r="K65" s="254"/>
      <c r="L65" s="254"/>
      <c r="M65" s="254"/>
      <c r="N65" s="254"/>
      <c r="O65" s="254"/>
      <c r="P65" s="254"/>
      <c r="Q65" s="254"/>
      <c r="R65" s="254"/>
      <c r="S65" s="254"/>
      <c r="T65" s="254"/>
      <c r="U65" s="254"/>
      <c r="V65" s="254"/>
      <c r="W65" s="254"/>
      <c r="X65" s="254"/>
      <c r="Y65" s="254"/>
      <c r="Z65" s="254"/>
      <c r="AA65" s="254"/>
      <c r="AB65" s="254"/>
      <c r="AC65" s="254"/>
      <c r="AD65" s="254"/>
      <c r="AE65" s="254"/>
      <c r="AF65" s="254"/>
      <c r="AG65" s="254"/>
      <c r="AH65" s="254"/>
      <c r="AI65" s="254"/>
      <c r="AJ65" s="254"/>
      <c r="AK65" s="254"/>
      <c r="AL65" s="254"/>
      <c r="AM65" s="254"/>
      <c r="AN65" s="254"/>
      <c r="AO65" s="254"/>
      <c r="AP65" s="254"/>
      <c r="AQ65" s="254"/>
      <c r="AR65" s="254"/>
      <c r="AS65" s="254"/>
      <c r="AT65" s="254"/>
      <c r="AU65" s="254"/>
      <c r="AV65" s="254"/>
      <c r="AW65" s="254"/>
      <c r="AX65" s="254"/>
      <c r="AY65" s="254"/>
      <c r="AZ65" s="254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</row>
    <row r="66" spans="1:104" ht="21" customHeight="1" x14ac:dyDescent="0.2">
      <c r="A66" s="297"/>
      <c r="B66" s="297"/>
      <c r="C66" s="297"/>
      <c r="D66" s="297"/>
      <c r="E66" s="297"/>
      <c r="F66" s="297"/>
      <c r="G66" s="297"/>
      <c r="H66" s="297"/>
      <c r="I66" s="297"/>
      <c r="J66" s="297"/>
      <c r="K66" s="297"/>
      <c r="L66" s="297"/>
      <c r="M66" s="297"/>
      <c r="N66" s="297"/>
      <c r="O66" s="297"/>
      <c r="P66" s="297"/>
      <c r="Q66" s="297"/>
      <c r="R66" s="297"/>
      <c r="S66" s="297"/>
      <c r="T66" s="297"/>
      <c r="U66" s="297"/>
      <c r="V66" s="297"/>
      <c r="W66" s="297"/>
      <c r="X66" s="297"/>
      <c r="Y66" s="297"/>
      <c r="Z66" s="297"/>
      <c r="AA66" s="297"/>
      <c r="AB66" s="297"/>
      <c r="AC66" s="297"/>
      <c r="AD66" s="297"/>
      <c r="AE66" s="297"/>
      <c r="AF66" s="297"/>
      <c r="AG66" s="297"/>
      <c r="AH66" s="297"/>
      <c r="AI66" s="297"/>
      <c r="AJ66" s="297"/>
      <c r="AK66" s="297"/>
      <c r="AL66" s="297"/>
      <c r="AM66" s="297"/>
      <c r="AN66" s="297"/>
      <c r="AO66" s="297"/>
      <c r="AP66" s="297"/>
      <c r="AQ66" s="297"/>
      <c r="AR66" s="297"/>
      <c r="AS66" s="297"/>
      <c r="AT66" s="297"/>
      <c r="AU66" s="297"/>
      <c r="AV66" s="297"/>
      <c r="AW66" s="297"/>
      <c r="AX66" s="297"/>
      <c r="AY66" s="297"/>
      <c r="AZ66" s="297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</row>
    <row r="67" spans="1:104" x14ac:dyDescent="0.2">
      <c r="A67" s="303"/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  <c r="O67" s="303"/>
      <c r="P67" s="303"/>
      <c r="Q67" s="303"/>
      <c r="R67" s="303"/>
      <c r="S67" s="303"/>
      <c r="T67" s="303"/>
      <c r="U67" s="303"/>
      <c r="V67" s="303"/>
      <c r="W67" s="303"/>
      <c r="X67" s="303"/>
      <c r="Y67" s="303"/>
      <c r="Z67" s="303"/>
      <c r="AA67" s="303"/>
      <c r="AB67" s="303"/>
      <c r="AC67" s="303"/>
      <c r="AD67" s="303"/>
      <c r="AE67" s="303"/>
      <c r="AF67" s="303"/>
      <c r="AG67" s="303"/>
      <c r="AH67" s="303"/>
      <c r="AI67" s="303"/>
      <c r="AJ67" s="303"/>
      <c r="AK67" s="303"/>
      <c r="AL67" s="303"/>
      <c r="AM67" s="303"/>
      <c r="AN67" s="303"/>
      <c r="AO67" s="303"/>
      <c r="AP67" s="303"/>
      <c r="AQ67" s="303"/>
      <c r="AR67" s="303"/>
      <c r="AS67" s="303"/>
      <c r="AT67" s="303"/>
      <c r="AU67" s="303"/>
      <c r="AV67" s="303"/>
      <c r="AW67" s="303"/>
      <c r="AX67" s="303"/>
      <c r="AY67" s="303"/>
      <c r="AZ67" s="303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</row>
    <row r="68" spans="1:104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</row>
    <row r="69" spans="1:104" ht="11.25" customHeigh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</row>
    <row r="70" spans="1:104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</row>
    <row r="71" spans="1:104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</row>
    <row r="72" spans="1:104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</row>
    <row r="73" spans="1:104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</row>
    <row r="74" spans="1:104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</row>
    <row r="75" spans="1:104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</row>
    <row r="76" spans="1:104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</row>
    <row r="77" spans="1:104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</row>
    <row r="78" spans="1:104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</row>
    <row r="79" spans="1:104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</row>
    <row r="80" spans="1:104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</row>
    <row r="81" spans="1:104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</row>
    <row r="82" spans="1:104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</row>
    <row r="83" spans="1:104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</row>
    <row r="84" spans="1:104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</row>
    <row r="85" spans="1:104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</row>
    <row r="86" spans="1:104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</row>
    <row r="87" spans="1:104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</row>
    <row r="88" spans="1:104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</row>
    <row r="89" spans="1:104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</row>
    <row r="90" spans="1:104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</row>
    <row r="91" spans="1:104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</row>
    <row r="92" spans="1:104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</row>
    <row r="93" spans="1:104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</row>
    <row r="94" spans="1:104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</row>
    <row r="95" spans="1:104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</row>
    <row r="96" spans="1:104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</row>
    <row r="97" spans="1:104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</row>
    <row r="98" spans="1:104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</row>
    <row r="99" spans="1:104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</row>
    <row r="100" spans="1:104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</row>
    <row r="101" spans="1:104" x14ac:dyDescent="0.2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</row>
    <row r="102" spans="1:104" x14ac:dyDescent="0.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</row>
    <row r="103" spans="1:104" x14ac:dyDescent="0.2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</row>
    <row r="104" spans="1:104" x14ac:dyDescent="0.2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</row>
    <row r="105" spans="1:104" x14ac:dyDescent="0.2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</row>
    <row r="106" spans="1:104" x14ac:dyDescent="0.2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</row>
    <row r="107" spans="1:104" x14ac:dyDescent="0.2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</row>
    <row r="108" spans="1:104" x14ac:dyDescent="0.2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</row>
    <row r="109" spans="1:104" x14ac:dyDescent="0.2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</row>
    <row r="110" spans="1:104" x14ac:dyDescent="0.2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</row>
    <row r="111" spans="1:104" x14ac:dyDescent="0.2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</row>
    <row r="112" spans="1:104" x14ac:dyDescent="0.2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</row>
    <row r="113" spans="1:104" x14ac:dyDescent="0.2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</row>
    <row r="114" spans="1:104" x14ac:dyDescent="0.2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</row>
    <row r="115" spans="1:104" x14ac:dyDescent="0.2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</row>
    <row r="116" spans="1:104" x14ac:dyDescent="0.2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</row>
    <row r="117" spans="1:104" x14ac:dyDescent="0.2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</row>
    <row r="118" spans="1:104" x14ac:dyDescent="0.2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</row>
    <row r="119" spans="1:104" x14ac:dyDescent="0.2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</row>
    <row r="120" spans="1:104" x14ac:dyDescent="0.2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</row>
    <row r="121" spans="1:104" x14ac:dyDescent="0.2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</row>
    <row r="122" spans="1:104" x14ac:dyDescent="0.2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</row>
    <row r="123" spans="1:104" x14ac:dyDescent="0.2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</row>
    <row r="124" spans="1:104" x14ac:dyDescent="0.2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</row>
    <row r="125" spans="1:104" x14ac:dyDescent="0.2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</row>
    <row r="126" spans="1:104" x14ac:dyDescent="0.2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</row>
    <row r="127" spans="1:104" x14ac:dyDescent="0.2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</row>
    <row r="128" spans="1:104" x14ac:dyDescent="0.2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</row>
    <row r="129" spans="1:104" x14ac:dyDescent="0.2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</row>
    <row r="130" spans="1:104" x14ac:dyDescent="0.2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</row>
    <row r="131" spans="1:104" x14ac:dyDescent="0.2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</row>
    <row r="132" spans="1:104" x14ac:dyDescent="0.2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</row>
    <row r="133" spans="1:104" x14ac:dyDescent="0.2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</row>
    <row r="134" spans="1:104" x14ac:dyDescent="0.2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</row>
    <row r="135" spans="1:104" x14ac:dyDescent="0.2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</row>
    <row r="136" spans="1:104" x14ac:dyDescent="0.2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</row>
    <row r="137" spans="1:104" x14ac:dyDescent="0.2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</row>
    <row r="138" spans="1:104" x14ac:dyDescent="0.2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</row>
    <row r="139" spans="1:104" x14ac:dyDescent="0.2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</row>
    <row r="140" spans="1:104" x14ac:dyDescent="0.2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</row>
    <row r="141" spans="1:104" x14ac:dyDescent="0.2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</row>
    <row r="142" spans="1:104" x14ac:dyDescent="0.2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</row>
    <row r="143" spans="1:104" x14ac:dyDescent="0.2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2"/>
      <c r="CW143" s="72"/>
      <c r="CX143" s="72"/>
      <c r="CY143" s="72"/>
      <c r="CZ143" s="72"/>
    </row>
    <row r="144" spans="1:104" x14ac:dyDescent="0.2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72"/>
      <c r="BB144" s="72"/>
      <c r="BC144" s="72"/>
      <c r="BD144" s="72"/>
      <c r="BE144" s="72"/>
      <c r="BF144" s="72"/>
      <c r="BG144" s="72"/>
      <c r="BH144" s="72"/>
      <c r="BI144" s="72"/>
      <c r="BJ144" s="72"/>
      <c r="BK144" s="72"/>
      <c r="BL144" s="72"/>
      <c r="BM144" s="72"/>
      <c r="BN144" s="72"/>
      <c r="BO144" s="72"/>
      <c r="BP144" s="72"/>
      <c r="BQ144" s="72"/>
      <c r="BR144" s="72"/>
      <c r="BS144" s="72"/>
      <c r="BT144" s="72"/>
      <c r="BU144" s="72"/>
      <c r="BV144" s="72"/>
      <c r="BW144" s="72"/>
      <c r="BX144" s="72"/>
      <c r="BY144" s="72"/>
      <c r="BZ144" s="72"/>
      <c r="CA144" s="72"/>
      <c r="CB144" s="72"/>
      <c r="CC144" s="72"/>
      <c r="CD144" s="72"/>
      <c r="CE144" s="72"/>
      <c r="CF144" s="72"/>
      <c r="CG144" s="72"/>
      <c r="CH144" s="72"/>
      <c r="CI144" s="72"/>
      <c r="CJ144" s="72"/>
      <c r="CK144" s="72"/>
      <c r="CL144" s="72"/>
      <c r="CM144" s="72"/>
      <c r="CN144" s="72"/>
      <c r="CO144" s="72"/>
      <c r="CP144" s="72"/>
      <c r="CQ144" s="72"/>
      <c r="CR144" s="72"/>
      <c r="CS144" s="72"/>
      <c r="CT144" s="72"/>
      <c r="CU144" s="72"/>
      <c r="CV144" s="72"/>
      <c r="CW144" s="72"/>
      <c r="CX144" s="72"/>
      <c r="CY144" s="72"/>
      <c r="CZ144" s="72"/>
    </row>
    <row r="145" spans="1:104" x14ac:dyDescent="0.2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72"/>
      <c r="BB145" s="72"/>
      <c r="BC145" s="72"/>
      <c r="BD145" s="72"/>
      <c r="BE145" s="72"/>
      <c r="BF145" s="72"/>
      <c r="BG145" s="72"/>
      <c r="BH145" s="72"/>
      <c r="BI145" s="72"/>
      <c r="BJ145" s="72"/>
      <c r="BK145" s="72"/>
      <c r="BL145" s="72"/>
      <c r="BM145" s="72"/>
      <c r="BN145" s="72"/>
      <c r="BO145" s="72"/>
      <c r="BP145" s="72"/>
      <c r="BQ145" s="72"/>
      <c r="BR145" s="72"/>
      <c r="BS145" s="72"/>
      <c r="BT145" s="72"/>
      <c r="BU145" s="72"/>
      <c r="BV145" s="72"/>
      <c r="BW145" s="72"/>
      <c r="BX145" s="72"/>
      <c r="BY145" s="72"/>
      <c r="BZ145" s="72"/>
      <c r="CA145" s="72"/>
      <c r="CB145" s="72"/>
      <c r="CC145" s="72"/>
      <c r="CD145" s="72"/>
      <c r="CE145" s="72"/>
      <c r="CF145" s="72"/>
      <c r="CG145" s="72"/>
      <c r="CH145" s="72"/>
      <c r="CI145" s="72"/>
      <c r="CJ145" s="72"/>
      <c r="CK145" s="72"/>
      <c r="CL145" s="72"/>
      <c r="CM145" s="72"/>
      <c r="CN145" s="72"/>
      <c r="CO145" s="72"/>
      <c r="CP145" s="72"/>
      <c r="CQ145" s="72"/>
      <c r="CR145" s="72"/>
      <c r="CS145" s="72"/>
      <c r="CT145" s="72"/>
      <c r="CU145" s="72"/>
      <c r="CV145" s="72"/>
      <c r="CW145" s="72"/>
      <c r="CX145" s="72"/>
      <c r="CY145" s="72"/>
      <c r="CZ145" s="72"/>
    </row>
    <row r="146" spans="1:104" x14ac:dyDescent="0.2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72"/>
      <c r="BB146" s="72"/>
      <c r="BC146" s="72"/>
      <c r="BD146" s="72"/>
      <c r="BE146" s="72"/>
      <c r="BF146" s="72"/>
      <c r="BG146" s="72"/>
      <c r="BH146" s="72"/>
      <c r="BI146" s="72"/>
      <c r="BJ146" s="72"/>
      <c r="BK146" s="72"/>
      <c r="BL146" s="72"/>
      <c r="BM146" s="72"/>
      <c r="BN146" s="72"/>
      <c r="BO146" s="72"/>
      <c r="BP146" s="72"/>
      <c r="BQ146" s="72"/>
      <c r="BR146" s="72"/>
      <c r="BS146" s="72"/>
      <c r="BT146" s="72"/>
      <c r="BU146" s="72"/>
      <c r="BV146" s="72"/>
      <c r="BW146" s="72"/>
      <c r="BX146" s="72"/>
      <c r="BY146" s="72"/>
      <c r="BZ146" s="72"/>
      <c r="CA146" s="72"/>
      <c r="CB146" s="72"/>
      <c r="CC146" s="72"/>
      <c r="CD146" s="72"/>
      <c r="CE146" s="72"/>
      <c r="CF146" s="72"/>
      <c r="CG146" s="72"/>
      <c r="CH146" s="72"/>
      <c r="CI146" s="72"/>
      <c r="CJ146" s="72"/>
      <c r="CK146" s="72"/>
      <c r="CL146" s="72"/>
      <c r="CM146" s="72"/>
      <c r="CN146" s="72"/>
      <c r="CO146" s="72"/>
      <c r="CP146" s="72"/>
      <c r="CQ146" s="72"/>
      <c r="CR146" s="72"/>
      <c r="CS146" s="72"/>
      <c r="CT146" s="72"/>
      <c r="CU146" s="72"/>
      <c r="CV146" s="72"/>
      <c r="CW146" s="72"/>
      <c r="CX146" s="72"/>
      <c r="CY146" s="72"/>
      <c r="CZ146" s="72"/>
    </row>
    <row r="147" spans="1:104" x14ac:dyDescent="0.2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72"/>
      <c r="BB147" s="72"/>
      <c r="BC147" s="72"/>
      <c r="BD147" s="72"/>
      <c r="BE147" s="72"/>
      <c r="BF147" s="72"/>
      <c r="BG147" s="72"/>
      <c r="BH147" s="72"/>
      <c r="BI147" s="72"/>
      <c r="BJ147" s="72"/>
      <c r="BK147" s="72"/>
      <c r="BL147" s="72"/>
      <c r="BM147" s="72"/>
      <c r="BN147" s="72"/>
      <c r="BO147" s="72"/>
      <c r="BP147" s="72"/>
      <c r="BQ147" s="72"/>
      <c r="BR147" s="72"/>
      <c r="BS147" s="72"/>
      <c r="BT147" s="72"/>
      <c r="BU147" s="72"/>
      <c r="BV147" s="72"/>
      <c r="BW147" s="72"/>
      <c r="BX147" s="72"/>
      <c r="BY147" s="72"/>
      <c r="BZ147" s="72"/>
      <c r="CA147" s="72"/>
      <c r="CB147" s="72"/>
      <c r="CC147" s="72"/>
      <c r="CD147" s="72"/>
      <c r="CE147" s="72"/>
      <c r="CF147" s="72"/>
      <c r="CG147" s="72"/>
      <c r="CH147" s="72"/>
      <c r="CI147" s="72"/>
      <c r="CJ147" s="72"/>
      <c r="CK147" s="72"/>
      <c r="CL147" s="72"/>
      <c r="CM147" s="72"/>
      <c r="CN147" s="72"/>
      <c r="CO147" s="72"/>
      <c r="CP147" s="72"/>
      <c r="CQ147" s="72"/>
      <c r="CR147" s="72"/>
      <c r="CS147" s="72"/>
      <c r="CT147" s="72"/>
      <c r="CU147" s="72"/>
      <c r="CV147" s="72"/>
      <c r="CW147" s="72"/>
      <c r="CX147" s="72"/>
      <c r="CY147" s="72"/>
      <c r="CZ147" s="72"/>
    </row>
    <row r="148" spans="1:104" x14ac:dyDescent="0.2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72"/>
      <c r="BB148" s="72"/>
      <c r="BC148" s="72"/>
      <c r="BD148" s="72"/>
      <c r="BE148" s="72"/>
      <c r="BF148" s="72"/>
      <c r="BG148" s="72"/>
      <c r="BH148" s="72"/>
      <c r="BI148" s="72"/>
      <c r="BJ148" s="72"/>
      <c r="BK148" s="72"/>
      <c r="BL148" s="72"/>
      <c r="BM148" s="72"/>
      <c r="BN148" s="72"/>
      <c r="BO148" s="72"/>
      <c r="BP148" s="72"/>
      <c r="BQ148" s="72"/>
      <c r="BR148" s="72"/>
      <c r="BS148" s="72"/>
      <c r="BT148" s="72"/>
      <c r="BU148" s="72"/>
      <c r="BV148" s="72"/>
      <c r="BW148" s="72"/>
      <c r="BX148" s="72"/>
      <c r="BY148" s="72"/>
      <c r="BZ148" s="72"/>
      <c r="CA148" s="72"/>
      <c r="CB148" s="72"/>
      <c r="CC148" s="72"/>
      <c r="CD148" s="72"/>
      <c r="CE148" s="72"/>
      <c r="CF148" s="72"/>
      <c r="CG148" s="72"/>
      <c r="CH148" s="72"/>
      <c r="CI148" s="72"/>
      <c r="CJ148" s="72"/>
      <c r="CK148" s="72"/>
      <c r="CL148" s="72"/>
      <c r="CM148" s="72"/>
      <c r="CN148" s="72"/>
      <c r="CO148" s="72"/>
      <c r="CP148" s="72"/>
      <c r="CQ148" s="72"/>
      <c r="CR148" s="72"/>
      <c r="CS148" s="72"/>
      <c r="CT148" s="72"/>
      <c r="CU148" s="72"/>
      <c r="CV148" s="72"/>
      <c r="CW148" s="72"/>
      <c r="CX148" s="72"/>
      <c r="CY148" s="72"/>
      <c r="CZ148" s="72"/>
    </row>
    <row r="149" spans="1:104" x14ac:dyDescent="0.2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72"/>
      <c r="BB149" s="72"/>
      <c r="BC149" s="72"/>
      <c r="BD149" s="72"/>
      <c r="BE149" s="72"/>
      <c r="BF149" s="72"/>
      <c r="BG149" s="72"/>
      <c r="BH149" s="72"/>
      <c r="BI149" s="72"/>
      <c r="BJ149" s="72"/>
      <c r="BK149" s="72"/>
      <c r="BL149" s="72"/>
      <c r="BM149" s="72"/>
      <c r="BN149" s="72"/>
      <c r="BO149" s="72"/>
      <c r="BP149" s="72"/>
      <c r="BQ149" s="72"/>
      <c r="BR149" s="72"/>
      <c r="BS149" s="72"/>
      <c r="BT149" s="72"/>
      <c r="BU149" s="72"/>
      <c r="BV149" s="72"/>
      <c r="BW149" s="72"/>
      <c r="BX149" s="72"/>
      <c r="BY149" s="72"/>
      <c r="BZ149" s="72"/>
      <c r="CA149" s="72"/>
      <c r="CB149" s="72"/>
      <c r="CC149" s="72"/>
      <c r="CD149" s="72"/>
      <c r="CE149" s="72"/>
      <c r="CF149" s="72"/>
      <c r="CG149" s="72"/>
      <c r="CH149" s="72"/>
      <c r="CI149" s="72"/>
      <c r="CJ149" s="72"/>
      <c r="CK149" s="72"/>
      <c r="CL149" s="72"/>
      <c r="CM149" s="72"/>
      <c r="CN149" s="72"/>
      <c r="CO149" s="72"/>
      <c r="CP149" s="72"/>
      <c r="CQ149" s="72"/>
      <c r="CR149" s="72"/>
      <c r="CS149" s="72"/>
      <c r="CT149" s="72"/>
      <c r="CU149" s="72"/>
      <c r="CV149" s="72"/>
      <c r="CW149" s="72"/>
      <c r="CX149" s="72"/>
      <c r="CY149" s="72"/>
      <c r="CZ149" s="72"/>
    </row>
    <row r="150" spans="1:104" x14ac:dyDescent="0.2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72"/>
      <c r="BB150" s="72"/>
      <c r="BC150" s="72"/>
      <c r="BD150" s="72"/>
      <c r="BE150" s="72"/>
      <c r="BF150" s="72"/>
      <c r="BG150" s="72"/>
      <c r="BH150" s="72"/>
      <c r="BI150" s="72"/>
      <c r="BJ150" s="72"/>
      <c r="BK150" s="72"/>
      <c r="BL150" s="72"/>
      <c r="BM150" s="72"/>
      <c r="BN150" s="72"/>
      <c r="BO150" s="72"/>
      <c r="BP150" s="72"/>
      <c r="BQ150" s="72"/>
      <c r="BR150" s="72"/>
      <c r="BS150" s="72"/>
      <c r="BT150" s="72"/>
      <c r="BU150" s="72"/>
      <c r="BV150" s="72"/>
      <c r="BW150" s="72"/>
      <c r="BX150" s="72"/>
      <c r="BY150" s="72"/>
      <c r="BZ150" s="72"/>
      <c r="CA150" s="72"/>
      <c r="CB150" s="72"/>
      <c r="CC150" s="72"/>
      <c r="CD150" s="72"/>
      <c r="CE150" s="72"/>
      <c r="CF150" s="72"/>
      <c r="CG150" s="72"/>
      <c r="CH150" s="72"/>
      <c r="CI150" s="72"/>
      <c r="CJ150" s="72"/>
      <c r="CK150" s="72"/>
      <c r="CL150" s="72"/>
      <c r="CM150" s="72"/>
      <c r="CN150" s="72"/>
      <c r="CO150" s="72"/>
      <c r="CP150" s="72"/>
      <c r="CQ150" s="72"/>
      <c r="CR150" s="72"/>
      <c r="CS150" s="72"/>
      <c r="CT150" s="72"/>
      <c r="CU150" s="72"/>
      <c r="CV150" s="72"/>
      <c r="CW150" s="72"/>
      <c r="CX150" s="72"/>
      <c r="CY150" s="72"/>
      <c r="CZ150" s="72"/>
    </row>
    <row r="151" spans="1:104" x14ac:dyDescent="0.2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72"/>
      <c r="BB151" s="72"/>
      <c r="BC151" s="72"/>
      <c r="BD151" s="72"/>
      <c r="BE151" s="72"/>
      <c r="BF151" s="72"/>
      <c r="BG151" s="72"/>
      <c r="BH151" s="72"/>
      <c r="BI151" s="72"/>
      <c r="BJ151" s="72"/>
      <c r="BK151" s="72"/>
      <c r="BL151" s="72"/>
      <c r="BM151" s="72"/>
      <c r="BN151" s="72"/>
      <c r="BO151" s="72"/>
      <c r="BP151" s="72"/>
      <c r="BQ151" s="72"/>
      <c r="BR151" s="72"/>
      <c r="BS151" s="72"/>
      <c r="BT151" s="72"/>
      <c r="BU151" s="72"/>
      <c r="BV151" s="72"/>
      <c r="BW151" s="72"/>
      <c r="BX151" s="72"/>
      <c r="BY151" s="72"/>
      <c r="BZ151" s="72"/>
      <c r="CA151" s="72"/>
      <c r="CB151" s="72"/>
      <c r="CC151" s="72"/>
      <c r="CD151" s="72"/>
      <c r="CE151" s="72"/>
      <c r="CF151" s="72"/>
      <c r="CG151" s="72"/>
      <c r="CH151" s="72"/>
      <c r="CI151" s="72"/>
      <c r="CJ151" s="72"/>
      <c r="CK151" s="72"/>
      <c r="CL151" s="72"/>
      <c r="CM151" s="72"/>
      <c r="CN151" s="72"/>
      <c r="CO151" s="72"/>
      <c r="CP151" s="72"/>
      <c r="CQ151" s="72"/>
      <c r="CR151" s="72"/>
      <c r="CS151" s="72"/>
      <c r="CT151" s="72"/>
      <c r="CU151" s="72"/>
      <c r="CV151" s="72"/>
      <c r="CW151" s="72"/>
      <c r="CX151" s="72"/>
      <c r="CY151" s="72"/>
      <c r="CZ151" s="72"/>
    </row>
    <row r="152" spans="1:104" x14ac:dyDescent="0.2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72"/>
      <c r="BB152" s="72"/>
      <c r="BC152" s="72"/>
      <c r="BD152" s="72"/>
      <c r="BE152" s="72"/>
      <c r="BF152" s="72"/>
      <c r="BG152" s="72"/>
      <c r="BH152" s="72"/>
      <c r="BI152" s="72"/>
      <c r="BJ152" s="72"/>
      <c r="BK152" s="72"/>
      <c r="BL152" s="72"/>
      <c r="BM152" s="72"/>
      <c r="BN152" s="72"/>
      <c r="BO152" s="72"/>
      <c r="BP152" s="72"/>
      <c r="BQ152" s="72"/>
      <c r="BR152" s="72"/>
      <c r="BS152" s="72"/>
      <c r="BT152" s="72"/>
      <c r="BU152" s="72"/>
      <c r="BV152" s="72"/>
      <c r="BW152" s="72"/>
      <c r="BX152" s="72"/>
      <c r="BY152" s="72"/>
      <c r="BZ152" s="72"/>
      <c r="CA152" s="72"/>
      <c r="CB152" s="72"/>
      <c r="CC152" s="72"/>
      <c r="CD152" s="72"/>
      <c r="CE152" s="72"/>
      <c r="CF152" s="72"/>
      <c r="CG152" s="72"/>
      <c r="CH152" s="72"/>
      <c r="CI152" s="72"/>
      <c r="CJ152" s="72"/>
      <c r="CK152" s="72"/>
      <c r="CL152" s="72"/>
      <c r="CM152" s="72"/>
      <c r="CN152" s="72"/>
      <c r="CO152" s="72"/>
      <c r="CP152" s="72"/>
      <c r="CQ152" s="72"/>
      <c r="CR152" s="72"/>
      <c r="CS152" s="72"/>
      <c r="CT152" s="72"/>
      <c r="CU152" s="72"/>
      <c r="CV152" s="72"/>
      <c r="CW152" s="72"/>
      <c r="CX152" s="72"/>
      <c r="CY152" s="72"/>
      <c r="CZ152" s="72"/>
    </row>
    <row r="153" spans="1:104" x14ac:dyDescent="0.2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72"/>
      <c r="BB153" s="72"/>
      <c r="BC153" s="72"/>
      <c r="BD153" s="72"/>
      <c r="BE153" s="72"/>
      <c r="BF153" s="72"/>
      <c r="BG153" s="72"/>
      <c r="BH153" s="72"/>
      <c r="BI153" s="72"/>
      <c r="BJ153" s="72"/>
      <c r="BK153" s="72"/>
      <c r="BL153" s="72"/>
      <c r="BM153" s="72"/>
      <c r="BN153" s="72"/>
      <c r="BO153" s="72"/>
      <c r="BP153" s="72"/>
      <c r="BQ153" s="72"/>
      <c r="BR153" s="72"/>
      <c r="BS153" s="72"/>
      <c r="BT153" s="72"/>
      <c r="BU153" s="72"/>
      <c r="BV153" s="72"/>
      <c r="BW153" s="72"/>
      <c r="BX153" s="72"/>
      <c r="BY153" s="72"/>
      <c r="BZ153" s="72"/>
      <c r="CA153" s="72"/>
      <c r="CB153" s="72"/>
      <c r="CC153" s="72"/>
      <c r="CD153" s="72"/>
      <c r="CE153" s="72"/>
      <c r="CF153" s="72"/>
      <c r="CG153" s="72"/>
      <c r="CH153" s="72"/>
      <c r="CI153" s="72"/>
      <c r="CJ153" s="72"/>
      <c r="CK153" s="72"/>
      <c r="CL153" s="72"/>
      <c r="CM153" s="72"/>
      <c r="CN153" s="72"/>
      <c r="CO153" s="72"/>
      <c r="CP153" s="72"/>
      <c r="CQ153" s="72"/>
      <c r="CR153" s="72"/>
      <c r="CS153" s="72"/>
      <c r="CT153" s="72"/>
      <c r="CU153" s="72"/>
      <c r="CV153" s="72"/>
      <c r="CW153" s="72"/>
      <c r="CX153" s="72"/>
      <c r="CY153" s="72"/>
      <c r="CZ153" s="72"/>
    </row>
    <row r="154" spans="1:104" x14ac:dyDescent="0.2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  <c r="BL154" s="72"/>
      <c r="BM154" s="72"/>
      <c r="BN154" s="72"/>
      <c r="BO154" s="72"/>
      <c r="BP154" s="72"/>
      <c r="BQ154" s="72"/>
      <c r="BR154" s="72"/>
      <c r="BS154" s="72"/>
      <c r="BT154" s="72"/>
      <c r="BU154" s="72"/>
      <c r="BV154" s="72"/>
      <c r="BW154" s="72"/>
      <c r="BX154" s="72"/>
      <c r="BY154" s="72"/>
      <c r="BZ154" s="72"/>
      <c r="CA154" s="72"/>
      <c r="CB154" s="72"/>
      <c r="CC154" s="72"/>
      <c r="CD154" s="72"/>
      <c r="CE154" s="72"/>
      <c r="CF154" s="72"/>
      <c r="CG154" s="72"/>
      <c r="CH154" s="72"/>
      <c r="CI154" s="72"/>
      <c r="CJ154" s="72"/>
      <c r="CK154" s="72"/>
      <c r="CL154" s="72"/>
      <c r="CM154" s="72"/>
      <c r="CN154" s="72"/>
      <c r="CO154" s="72"/>
      <c r="CP154" s="72"/>
      <c r="CQ154" s="72"/>
      <c r="CR154" s="72"/>
      <c r="CS154" s="72"/>
      <c r="CT154" s="72"/>
      <c r="CU154" s="72"/>
      <c r="CV154" s="72"/>
      <c r="CW154" s="72"/>
      <c r="CX154" s="72"/>
      <c r="CY154" s="72"/>
      <c r="CZ154" s="72"/>
    </row>
    <row r="155" spans="1:104" x14ac:dyDescent="0.2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  <c r="BL155" s="72"/>
      <c r="BM155" s="72"/>
      <c r="BN155" s="72"/>
      <c r="BO155" s="72"/>
      <c r="BP155" s="72"/>
      <c r="BQ155" s="72"/>
      <c r="BR155" s="72"/>
      <c r="BS155" s="72"/>
      <c r="BT155" s="72"/>
      <c r="BU155" s="72"/>
      <c r="BV155" s="72"/>
      <c r="BW155" s="72"/>
      <c r="BX155" s="72"/>
      <c r="BY155" s="72"/>
      <c r="BZ155" s="72"/>
      <c r="CA155" s="72"/>
      <c r="CB155" s="72"/>
      <c r="CC155" s="72"/>
      <c r="CD155" s="72"/>
      <c r="CE155" s="72"/>
      <c r="CF155" s="72"/>
      <c r="CG155" s="72"/>
      <c r="CH155" s="72"/>
      <c r="CI155" s="72"/>
      <c r="CJ155" s="72"/>
      <c r="CK155" s="72"/>
      <c r="CL155" s="72"/>
      <c r="CM155" s="72"/>
      <c r="CN155" s="72"/>
      <c r="CO155" s="72"/>
      <c r="CP155" s="72"/>
      <c r="CQ155" s="72"/>
      <c r="CR155" s="72"/>
      <c r="CS155" s="72"/>
      <c r="CT155" s="72"/>
      <c r="CU155" s="72"/>
      <c r="CV155" s="72"/>
      <c r="CW155" s="72"/>
      <c r="CX155" s="72"/>
      <c r="CY155" s="72"/>
      <c r="CZ155" s="72"/>
    </row>
    <row r="156" spans="1:104" x14ac:dyDescent="0.2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72"/>
      <c r="BB156" s="72"/>
      <c r="BC156" s="72"/>
      <c r="BD156" s="72"/>
      <c r="BE156" s="72"/>
      <c r="BF156" s="72"/>
      <c r="BG156" s="72"/>
      <c r="BH156" s="72"/>
      <c r="BI156" s="72"/>
      <c r="BJ156" s="72"/>
      <c r="BK156" s="72"/>
      <c r="BL156" s="72"/>
      <c r="BM156" s="72"/>
      <c r="BN156" s="72"/>
      <c r="BO156" s="72"/>
      <c r="BP156" s="72"/>
      <c r="BQ156" s="72"/>
      <c r="BR156" s="72"/>
      <c r="BS156" s="72"/>
      <c r="BT156" s="72"/>
      <c r="BU156" s="72"/>
      <c r="BV156" s="72"/>
      <c r="BW156" s="72"/>
      <c r="BX156" s="72"/>
      <c r="BY156" s="72"/>
      <c r="BZ156" s="72"/>
      <c r="CA156" s="72"/>
      <c r="CB156" s="72"/>
      <c r="CC156" s="72"/>
      <c r="CD156" s="72"/>
      <c r="CE156" s="72"/>
      <c r="CF156" s="72"/>
      <c r="CG156" s="72"/>
      <c r="CH156" s="72"/>
      <c r="CI156" s="72"/>
      <c r="CJ156" s="72"/>
      <c r="CK156" s="72"/>
      <c r="CL156" s="72"/>
      <c r="CM156" s="72"/>
      <c r="CN156" s="72"/>
      <c r="CO156" s="72"/>
      <c r="CP156" s="72"/>
      <c r="CQ156" s="72"/>
      <c r="CR156" s="72"/>
      <c r="CS156" s="72"/>
      <c r="CT156" s="72"/>
      <c r="CU156" s="72"/>
      <c r="CV156" s="72"/>
      <c r="CW156" s="72"/>
      <c r="CX156" s="72"/>
      <c r="CY156" s="72"/>
      <c r="CZ156" s="72"/>
    </row>
    <row r="157" spans="1:104" x14ac:dyDescent="0.2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72"/>
      <c r="BB157" s="72"/>
      <c r="BC157" s="72"/>
      <c r="BD157" s="72"/>
      <c r="BE157" s="72"/>
      <c r="BF157" s="72"/>
      <c r="BG157" s="72"/>
      <c r="BH157" s="72"/>
      <c r="BI157" s="72"/>
      <c r="BJ157" s="72"/>
      <c r="BK157" s="72"/>
      <c r="BL157" s="72"/>
      <c r="BM157" s="72"/>
      <c r="BN157" s="72"/>
      <c r="BO157" s="72"/>
      <c r="BP157" s="72"/>
      <c r="BQ157" s="72"/>
      <c r="BR157" s="72"/>
      <c r="BS157" s="72"/>
      <c r="BT157" s="72"/>
      <c r="BU157" s="72"/>
      <c r="BV157" s="72"/>
      <c r="BW157" s="72"/>
      <c r="BX157" s="72"/>
      <c r="BY157" s="72"/>
      <c r="BZ157" s="72"/>
      <c r="CA157" s="72"/>
      <c r="CB157" s="72"/>
      <c r="CC157" s="72"/>
      <c r="CD157" s="72"/>
      <c r="CE157" s="72"/>
      <c r="CF157" s="72"/>
      <c r="CG157" s="72"/>
      <c r="CH157" s="72"/>
      <c r="CI157" s="72"/>
      <c r="CJ157" s="72"/>
      <c r="CK157" s="72"/>
      <c r="CL157" s="72"/>
      <c r="CM157" s="72"/>
      <c r="CN157" s="72"/>
      <c r="CO157" s="72"/>
      <c r="CP157" s="72"/>
      <c r="CQ157" s="72"/>
      <c r="CR157" s="72"/>
      <c r="CS157" s="72"/>
      <c r="CT157" s="72"/>
      <c r="CU157" s="72"/>
      <c r="CV157" s="72"/>
      <c r="CW157" s="72"/>
      <c r="CX157" s="72"/>
      <c r="CY157" s="72"/>
      <c r="CZ157" s="72"/>
    </row>
    <row r="158" spans="1:104" x14ac:dyDescent="0.2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72"/>
      <c r="BB158" s="72"/>
      <c r="BC158" s="72"/>
      <c r="BD158" s="72"/>
      <c r="BE158" s="72"/>
      <c r="BF158" s="72"/>
      <c r="BG158" s="72"/>
      <c r="BH158" s="72"/>
      <c r="BI158" s="72"/>
      <c r="BJ158" s="72"/>
      <c r="BK158" s="72"/>
      <c r="BL158" s="72"/>
      <c r="BM158" s="72"/>
      <c r="BN158" s="72"/>
      <c r="BO158" s="72"/>
      <c r="BP158" s="72"/>
      <c r="BQ158" s="72"/>
      <c r="BR158" s="72"/>
      <c r="BS158" s="72"/>
      <c r="BT158" s="72"/>
      <c r="BU158" s="72"/>
      <c r="BV158" s="72"/>
      <c r="BW158" s="72"/>
      <c r="BX158" s="72"/>
      <c r="BY158" s="72"/>
      <c r="BZ158" s="72"/>
      <c r="CA158" s="72"/>
      <c r="CB158" s="72"/>
      <c r="CC158" s="72"/>
      <c r="CD158" s="72"/>
      <c r="CE158" s="72"/>
      <c r="CF158" s="72"/>
      <c r="CG158" s="72"/>
      <c r="CH158" s="72"/>
      <c r="CI158" s="72"/>
      <c r="CJ158" s="72"/>
      <c r="CK158" s="72"/>
      <c r="CL158" s="72"/>
      <c r="CM158" s="72"/>
      <c r="CN158" s="72"/>
      <c r="CO158" s="72"/>
      <c r="CP158" s="72"/>
      <c r="CQ158" s="72"/>
      <c r="CR158" s="72"/>
      <c r="CS158" s="72"/>
      <c r="CT158" s="72"/>
      <c r="CU158" s="72"/>
      <c r="CV158" s="72"/>
      <c r="CW158" s="72"/>
      <c r="CX158" s="72"/>
      <c r="CY158" s="72"/>
      <c r="CZ158" s="72"/>
    </row>
    <row r="159" spans="1:104" x14ac:dyDescent="0.2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  <c r="BK159" s="72"/>
      <c r="BL159" s="72"/>
      <c r="BM159" s="72"/>
      <c r="BN159" s="72"/>
      <c r="BO159" s="72"/>
      <c r="BP159" s="72"/>
      <c r="BQ159" s="72"/>
      <c r="BR159" s="72"/>
      <c r="BS159" s="72"/>
      <c r="BT159" s="72"/>
      <c r="BU159" s="72"/>
      <c r="BV159" s="72"/>
      <c r="BW159" s="72"/>
      <c r="BX159" s="72"/>
      <c r="BY159" s="72"/>
      <c r="BZ159" s="72"/>
      <c r="CA159" s="72"/>
      <c r="CB159" s="72"/>
      <c r="CC159" s="72"/>
      <c r="CD159" s="72"/>
      <c r="CE159" s="72"/>
      <c r="CF159" s="72"/>
      <c r="CG159" s="72"/>
      <c r="CH159" s="72"/>
      <c r="CI159" s="72"/>
      <c r="CJ159" s="72"/>
      <c r="CK159" s="72"/>
      <c r="CL159" s="72"/>
      <c r="CM159" s="72"/>
      <c r="CN159" s="72"/>
      <c r="CO159" s="72"/>
      <c r="CP159" s="72"/>
      <c r="CQ159" s="72"/>
      <c r="CR159" s="72"/>
      <c r="CS159" s="72"/>
      <c r="CT159" s="72"/>
      <c r="CU159" s="72"/>
      <c r="CV159" s="72"/>
      <c r="CW159" s="72"/>
      <c r="CX159" s="72"/>
      <c r="CY159" s="72"/>
      <c r="CZ159" s="72"/>
    </row>
    <row r="160" spans="1:104" x14ac:dyDescent="0.2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  <c r="BK160" s="72"/>
      <c r="BL160" s="72"/>
      <c r="BM160" s="72"/>
      <c r="BN160" s="72"/>
      <c r="BO160" s="72"/>
      <c r="BP160" s="72"/>
      <c r="BQ160" s="72"/>
      <c r="BR160" s="72"/>
      <c r="BS160" s="72"/>
      <c r="BT160" s="72"/>
      <c r="BU160" s="72"/>
      <c r="BV160" s="72"/>
      <c r="BW160" s="72"/>
      <c r="BX160" s="72"/>
      <c r="BY160" s="72"/>
      <c r="BZ160" s="72"/>
      <c r="CA160" s="72"/>
      <c r="CB160" s="72"/>
      <c r="CC160" s="72"/>
      <c r="CD160" s="72"/>
      <c r="CE160" s="72"/>
      <c r="CF160" s="72"/>
      <c r="CG160" s="72"/>
      <c r="CH160" s="72"/>
      <c r="CI160" s="72"/>
      <c r="CJ160" s="72"/>
      <c r="CK160" s="72"/>
      <c r="CL160" s="72"/>
      <c r="CM160" s="72"/>
      <c r="CN160" s="72"/>
      <c r="CO160" s="72"/>
      <c r="CP160" s="72"/>
      <c r="CQ160" s="72"/>
      <c r="CR160" s="72"/>
      <c r="CS160" s="72"/>
      <c r="CT160" s="72"/>
      <c r="CU160" s="72"/>
      <c r="CV160" s="72"/>
      <c r="CW160" s="72"/>
      <c r="CX160" s="72"/>
      <c r="CY160" s="72"/>
      <c r="CZ160" s="72"/>
    </row>
    <row r="161" spans="1:104" x14ac:dyDescent="0.2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72"/>
      <c r="BB161" s="72"/>
      <c r="BC161" s="72"/>
      <c r="BD161" s="72"/>
      <c r="BE161" s="72"/>
      <c r="BF161" s="72"/>
      <c r="BG161" s="72"/>
      <c r="BH161" s="72"/>
      <c r="BI161" s="72"/>
      <c r="BJ161" s="72"/>
      <c r="BK161" s="72"/>
      <c r="BL161" s="72"/>
      <c r="BM161" s="72"/>
      <c r="BN161" s="72"/>
      <c r="BO161" s="72"/>
      <c r="BP161" s="72"/>
      <c r="BQ161" s="72"/>
      <c r="BR161" s="72"/>
      <c r="BS161" s="72"/>
      <c r="BT161" s="72"/>
      <c r="BU161" s="72"/>
      <c r="BV161" s="72"/>
      <c r="BW161" s="72"/>
      <c r="BX161" s="72"/>
      <c r="BY161" s="72"/>
      <c r="BZ161" s="72"/>
      <c r="CA161" s="72"/>
      <c r="CB161" s="72"/>
      <c r="CC161" s="72"/>
      <c r="CD161" s="72"/>
      <c r="CE161" s="72"/>
      <c r="CF161" s="72"/>
      <c r="CG161" s="72"/>
      <c r="CH161" s="72"/>
      <c r="CI161" s="72"/>
      <c r="CJ161" s="72"/>
      <c r="CK161" s="72"/>
      <c r="CL161" s="72"/>
      <c r="CM161" s="72"/>
      <c r="CN161" s="72"/>
      <c r="CO161" s="72"/>
      <c r="CP161" s="72"/>
      <c r="CQ161" s="72"/>
      <c r="CR161" s="72"/>
      <c r="CS161" s="72"/>
      <c r="CT161" s="72"/>
      <c r="CU161" s="72"/>
      <c r="CV161" s="72"/>
      <c r="CW161" s="72"/>
      <c r="CX161" s="72"/>
      <c r="CY161" s="72"/>
      <c r="CZ161" s="72"/>
    </row>
    <row r="162" spans="1:104" x14ac:dyDescent="0.2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72"/>
      <c r="BL162" s="72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72"/>
      <c r="BX162" s="72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72"/>
      <c r="CJ162" s="72"/>
      <c r="CK162" s="72"/>
      <c r="CL162" s="72"/>
      <c r="CM162" s="72"/>
      <c r="CN162" s="72"/>
      <c r="CO162" s="72"/>
      <c r="CP162" s="72"/>
      <c r="CQ162" s="72"/>
      <c r="CR162" s="72"/>
      <c r="CS162" s="72"/>
      <c r="CT162" s="72"/>
      <c r="CU162" s="72"/>
      <c r="CV162" s="72"/>
      <c r="CW162" s="72"/>
      <c r="CX162" s="72"/>
      <c r="CY162" s="72"/>
      <c r="CZ162" s="72"/>
    </row>
    <row r="163" spans="1:104" x14ac:dyDescent="0.2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72"/>
      <c r="BB163" s="72"/>
      <c r="BC163" s="72"/>
      <c r="BD163" s="72"/>
      <c r="BE163" s="72"/>
      <c r="BF163" s="72"/>
      <c r="BG163" s="72"/>
      <c r="BH163" s="72"/>
      <c r="BI163" s="72"/>
      <c r="BJ163" s="72"/>
      <c r="BK163" s="72"/>
      <c r="BL163" s="72"/>
      <c r="BM163" s="72"/>
      <c r="BN163" s="72"/>
      <c r="BO163" s="72"/>
      <c r="BP163" s="72"/>
      <c r="BQ163" s="72"/>
      <c r="BR163" s="72"/>
      <c r="BS163" s="72"/>
      <c r="BT163" s="72"/>
      <c r="BU163" s="72"/>
      <c r="BV163" s="72"/>
      <c r="BW163" s="72"/>
      <c r="BX163" s="72"/>
      <c r="BY163" s="72"/>
      <c r="BZ163" s="72"/>
      <c r="CA163" s="72"/>
      <c r="CB163" s="72"/>
      <c r="CC163" s="72"/>
      <c r="CD163" s="72"/>
      <c r="CE163" s="72"/>
      <c r="CF163" s="72"/>
      <c r="CG163" s="72"/>
      <c r="CH163" s="72"/>
      <c r="CI163" s="72"/>
      <c r="CJ163" s="72"/>
      <c r="CK163" s="72"/>
      <c r="CL163" s="72"/>
      <c r="CM163" s="72"/>
      <c r="CN163" s="72"/>
      <c r="CO163" s="72"/>
      <c r="CP163" s="72"/>
      <c r="CQ163" s="72"/>
      <c r="CR163" s="72"/>
      <c r="CS163" s="72"/>
      <c r="CT163" s="72"/>
      <c r="CU163" s="72"/>
      <c r="CV163" s="72"/>
      <c r="CW163" s="72"/>
      <c r="CX163" s="72"/>
      <c r="CY163" s="72"/>
      <c r="CZ163" s="72"/>
    </row>
    <row r="164" spans="1:104" x14ac:dyDescent="0.2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72"/>
      <c r="BB164" s="72"/>
      <c r="BC164" s="72"/>
      <c r="BD164" s="72"/>
      <c r="BE164" s="72"/>
      <c r="BF164" s="72"/>
      <c r="BG164" s="72"/>
      <c r="BH164" s="72"/>
      <c r="BI164" s="72"/>
      <c r="BJ164" s="72"/>
      <c r="BK164" s="72"/>
      <c r="BL164" s="72"/>
      <c r="BM164" s="72"/>
      <c r="BN164" s="72"/>
      <c r="BO164" s="72"/>
      <c r="BP164" s="72"/>
      <c r="BQ164" s="72"/>
      <c r="BR164" s="72"/>
      <c r="BS164" s="72"/>
      <c r="BT164" s="72"/>
      <c r="BU164" s="72"/>
      <c r="BV164" s="72"/>
      <c r="BW164" s="72"/>
      <c r="BX164" s="72"/>
      <c r="BY164" s="72"/>
      <c r="BZ164" s="72"/>
      <c r="CA164" s="72"/>
      <c r="CB164" s="72"/>
      <c r="CC164" s="72"/>
      <c r="CD164" s="72"/>
      <c r="CE164" s="72"/>
      <c r="CF164" s="72"/>
      <c r="CG164" s="72"/>
      <c r="CH164" s="72"/>
      <c r="CI164" s="72"/>
      <c r="CJ164" s="72"/>
      <c r="CK164" s="72"/>
      <c r="CL164" s="72"/>
      <c r="CM164" s="72"/>
      <c r="CN164" s="72"/>
      <c r="CO164" s="72"/>
      <c r="CP164" s="72"/>
      <c r="CQ164" s="72"/>
      <c r="CR164" s="72"/>
      <c r="CS164" s="72"/>
      <c r="CT164" s="72"/>
      <c r="CU164" s="72"/>
      <c r="CV164" s="72"/>
      <c r="CW164" s="72"/>
      <c r="CX164" s="72"/>
      <c r="CY164" s="72"/>
      <c r="CZ164" s="72"/>
    </row>
    <row r="165" spans="1:104" x14ac:dyDescent="0.2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72"/>
      <c r="BB165" s="72"/>
      <c r="BC165" s="72"/>
      <c r="BD165" s="72"/>
      <c r="BE165" s="72"/>
      <c r="BF165" s="72"/>
      <c r="BG165" s="72"/>
      <c r="BH165" s="72"/>
      <c r="BI165" s="72"/>
      <c r="BJ165" s="72"/>
      <c r="BK165" s="72"/>
      <c r="BL165" s="72"/>
      <c r="BM165" s="72"/>
      <c r="BN165" s="72"/>
      <c r="BO165" s="72"/>
      <c r="BP165" s="72"/>
      <c r="BQ165" s="72"/>
      <c r="BR165" s="72"/>
      <c r="BS165" s="72"/>
      <c r="BT165" s="72"/>
      <c r="BU165" s="72"/>
      <c r="BV165" s="72"/>
      <c r="BW165" s="72"/>
      <c r="BX165" s="72"/>
      <c r="BY165" s="72"/>
      <c r="BZ165" s="72"/>
      <c r="CA165" s="72"/>
      <c r="CB165" s="72"/>
      <c r="CC165" s="72"/>
      <c r="CD165" s="72"/>
      <c r="CE165" s="72"/>
      <c r="CF165" s="72"/>
      <c r="CG165" s="72"/>
      <c r="CH165" s="72"/>
      <c r="CI165" s="72"/>
      <c r="CJ165" s="72"/>
      <c r="CK165" s="72"/>
      <c r="CL165" s="72"/>
      <c r="CM165" s="72"/>
      <c r="CN165" s="72"/>
      <c r="CO165" s="72"/>
      <c r="CP165" s="72"/>
      <c r="CQ165" s="72"/>
      <c r="CR165" s="72"/>
      <c r="CS165" s="72"/>
      <c r="CT165" s="72"/>
      <c r="CU165" s="72"/>
      <c r="CV165" s="72"/>
      <c r="CW165" s="72"/>
      <c r="CX165" s="72"/>
      <c r="CY165" s="72"/>
      <c r="CZ165" s="72"/>
    </row>
    <row r="166" spans="1:104" x14ac:dyDescent="0.2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72"/>
      <c r="BB166" s="72"/>
      <c r="BC166" s="72"/>
      <c r="BD166" s="72"/>
      <c r="BE166" s="72"/>
      <c r="BF166" s="72"/>
      <c r="BG166" s="72"/>
      <c r="BH166" s="72"/>
      <c r="BI166" s="72"/>
      <c r="BJ166" s="72"/>
      <c r="BK166" s="72"/>
      <c r="BL166" s="72"/>
      <c r="BM166" s="72"/>
      <c r="BN166" s="72"/>
      <c r="BO166" s="72"/>
      <c r="BP166" s="72"/>
      <c r="BQ166" s="72"/>
      <c r="BR166" s="72"/>
      <c r="BS166" s="72"/>
      <c r="BT166" s="72"/>
      <c r="BU166" s="72"/>
      <c r="BV166" s="72"/>
      <c r="BW166" s="72"/>
      <c r="BX166" s="72"/>
      <c r="BY166" s="72"/>
      <c r="BZ166" s="72"/>
      <c r="CA166" s="72"/>
      <c r="CB166" s="72"/>
      <c r="CC166" s="72"/>
      <c r="CD166" s="72"/>
      <c r="CE166" s="72"/>
      <c r="CF166" s="72"/>
      <c r="CG166" s="72"/>
      <c r="CH166" s="72"/>
      <c r="CI166" s="72"/>
      <c r="CJ166" s="72"/>
      <c r="CK166" s="72"/>
      <c r="CL166" s="72"/>
      <c r="CM166" s="72"/>
      <c r="CN166" s="72"/>
      <c r="CO166" s="72"/>
      <c r="CP166" s="72"/>
      <c r="CQ166" s="72"/>
      <c r="CR166" s="72"/>
      <c r="CS166" s="72"/>
      <c r="CT166" s="72"/>
      <c r="CU166" s="72"/>
      <c r="CV166" s="72"/>
      <c r="CW166" s="72"/>
      <c r="CX166" s="72"/>
      <c r="CY166" s="72"/>
      <c r="CZ166" s="72"/>
    </row>
    <row r="167" spans="1:104" x14ac:dyDescent="0.2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72"/>
      <c r="BB167" s="72"/>
      <c r="BC167" s="72"/>
      <c r="BD167" s="72"/>
      <c r="BE167" s="72"/>
      <c r="BF167" s="72"/>
      <c r="BG167" s="72"/>
      <c r="BH167" s="72"/>
      <c r="BI167" s="72"/>
      <c r="BJ167" s="72"/>
      <c r="BK167" s="72"/>
      <c r="BL167" s="72"/>
      <c r="BM167" s="72"/>
      <c r="BN167" s="72"/>
      <c r="BO167" s="72"/>
      <c r="BP167" s="72"/>
      <c r="BQ167" s="72"/>
      <c r="BR167" s="72"/>
      <c r="BS167" s="72"/>
      <c r="BT167" s="72"/>
      <c r="BU167" s="72"/>
      <c r="BV167" s="72"/>
      <c r="BW167" s="72"/>
      <c r="BX167" s="72"/>
      <c r="BY167" s="72"/>
      <c r="BZ167" s="72"/>
      <c r="CA167" s="72"/>
      <c r="CB167" s="72"/>
      <c r="CC167" s="72"/>
      <c r="CD167" s="72"/>
      <c r="CE167" s="72"/>
      <c r="CF167" s="72"/>
      <c r="CG167" s="72"/>
      <c r="CH167" s="72"/>
      <c r="CI167" s="72"/>
      <c r="CJ167" s="72"/>
      <c r="CK167" s="72"/>
      <c r="CL167" s="72"/>
      <c r="CM167" s="72"/>
      <c r="CN167" s="72"/>
      <c r="CO167" s="72"/>
      <c r="CP167" s="72"/>
      <c r="CQ167" s="72"/>
      <c r="CR167" s="72"/>
      <c r="CS167" s="72"/>
      <c r="CT167" s="72"/>
      <c r="CU167" s="72"/>
      <c r="CV167" s="72"/>
      <c r="CW167" s="72"/>
      <c r="CX167" s="72"/>
      <c r="CY167" s="72"/>
      <c r="CZ167" s="72"/>
    </row>
    <row r="168" spans="1:104" x14ac:dyDescent="0.2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72"/>
      <c r="BB168" s="72"/>
      <c r="BC168" s="72"/>
      <c r="BD168" s="72"/>
      <c r="BE168" s="72"/>
      <c r="BF168" s="72"/>
      <c r="BG168" s="72"/>
      <c r="BH168" s="72"/>
      <c r="BI168" s="72"/>
      <c r="BJ168" s="72"/>
      <c r="BK168" s="72"/>
      <c r="BL168" s="72"/>
      <c r="BM168" s="72"/>
      <c r="BN168" s="72"/>
      <c r="BO168" s="72"/>
      <c r="BP168" s="72"/>
      <c r="BQ168" s="72"/>
      <c r="BR168" s="72"/>
      <c r="BS168" s="72"/>
      <c r="BT168" s="72"/>
      <c r="BU168" s="72"/>
      <c r="BV168" s="72"/>
      <c r="BW168" s="72"/>
      <c r="BX168" s="72"/>
      <c r="BY168" s="72"/>
      <c r="BZ168" s="72"/>
      <c r="CA168" s="72"/>
      <c r="CB168" s="72"/>
      <c r="CC168" s="72"/>
      <c r="CD168" s="72"/>
      <c r="CE168" s="72"/>
      <c r="CF168" s="72"/>
      <c r="CG168" s="72"/>
      <c r="CH168" s="72"/>
      <c r="CI168" s="72"/>
      <c r="CJ168" s="72"/>
      <c r="CK168" s="72"/>
      <c r="CL168" s="72"/>
      <c r="CM168" s="72"/>
      <c r="CN168" s="72"/>
      <c r="CO168" s="72"/>
      <c r="CP168" s="72"/>
      <c r="CQ168" s="72"/>
      <c r="CR168" s="72"/>
      <c r="CS168" s="72"/>
      <c r="CT168" s="72"/>
      <c r="CU168" s="72"/>
      <c r="CV168" s="72"/>
      <c r="CW168" s="72"/>
      <c r="CX168" s="72"/>
      <c r="CY168" s="72"/>
      <c r="CZ168" s="72"/>
    </row>
    <row r="169" spans="1:104" x14ac:dyDescent="0.2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72"/>
      <c r="BB169" s="72"/>
      <c r="BC169" s="72"/>
      <c r="BD169" s="72"/>
      <c r="BE169" s="72"/>
      <c r="BF169" s="72"/>
      <c r="BG169" s="72"/>
      <c r="BH169" s="72"/>
      <c r="BI169" s="72"/>
      <c r="BJ169" s="72"/>
      <c r="BK169" s="72"/>
      <c r="BL169" s="72"/>
      <c r="BM169" s="72"/>
      <c r="BN169" s="72"/>
      <c r="BO169" s="72"/>
      <c r="BP169" s="72"/>
      <c r="BQ169" s="72"/>
      <c r="BR169" s="72"/>
      <c r="BS169" s="72"/>
      <c r="BT169" s="72"/>
      <c r="BU169" s="72"/>
      <c r="BV169" s="72"/>
      <c r="BW169" s="72"/>
      <c r="BX169" s="72"/>
      <c r="BY169" s="72"/>
      <c r="BZ169" s="72"/>
      <c r="CA169" s="72"/>
      <c r="CB169" s="72"/>
      <c r="CC169" s="72"/>
      <c r="CD169" s="72"/>
      <c r="CE169" s="72"/>
      <c r="CF169" s="72"/>
      <c r="CG169" s="72"/>
      <c r="CH169" s="72"/>
      <c r="CI169" s="72"/>
      <c r="CJ169" s="72"/>
      <c r="CK169" s="72"/>
      <c r="CL169" s="72"/>
      <c r="CM169" s="72"/>
      <c r="CN169" s="72"/>
      <c r="CO169" s="72"/>
      <c r="CP169" s="72"/>
      <c r="CQ169" s="72"/>
      <c r="CR169" s="72"/>
      <c r="CS169" s="72"/>
      <c r="CT169" s="72"/>
      <c r="CU169" s="72"/>
      <c r="CV169" s="72"/>
      <c r="CW169" s="72"/>
      <c r="CX169" s="72"/>
      <c r="CY169" s="72"/>
      <c r="CZ169" s="72"/>
    </row>
    <row r="170" spans="1:104" x14ac:dyDescent="0.2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72"/>
      <c r="BB170" s="72"/>
      <c r="BC170" s="72"/>
      <c r="BD170" s="72"/>
      <c r="BE170" s="72"/>
      <c r="BF170" s="72"/>
      <c r="BG170" s="72"/>
      <c r="BH170" s="72"/>
      <c r="BI170" s="72"/>
      <c r="BJ170" s="72"/>
      <c r="BK170" s="72"/>
      <c r="BL170" s="72"/>
      <c r="BM170" s="72"/>
      <c r="BN170" s="72"/>
      <c r="BO170" s="72"/>
      <c r="BP170" s="72"/>
      <c r="BQ170" s="72"/>
      <c r="BR170" s="72"/>
      <c r="BS170" s="72"/>
      <c r="BT170" s="72"/>
      <c r="BU170" s="72"/>
      <c r="BV170" s="72"/>
      <c r="BW170" s="72"/>
      <c r="BX170" s="72"/>
      <c r="BY170" s="72"/>
      <c r="BZ170" s="72"/>
      <c r="CA170" s="72"/>
      <c r="CB170" s="72"/>
      <c r="CC170" s="72"/>
      <c r="CD170" s="72"/>
      <c r="CE170" s="72"/>
      <c r="CF170" s="72"/>
      <c r="CG170" s="72"/>
      <c r="CH170" s="72"/>
      <c r="CI170" s="72"/>
      <c r="CJ170" s="72"/>
      <c r="CK170" s="72"/>
      <c r="CL170" s="72"/>
      <c r="CM170" s="72"/>
      <c r="CN170" s="72"/>
      <c r="CO170" s="72"/>
      <c r="CP170" s="72"/>
      <c r="CQ170" s="72"/>
      <c r="CR170" s="72"/>
      <c r="CS170" s="72"/>
      <c r="CT170" s="72"/>
      <c r="CU170" s="72"/>
      <c r="CV170" s="72"/>
      <c r="CW170" s="72"/>
      <c r="CX170" s="72"/>
      <c r="CY170" s="72"/>
      <c r="CZ170" s="72"/>
    </row>
    <row r="171" spans="1:104" x14ac:dyDescent="0.2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72"/>
      <c r="BB171" s="72"/>
      <c r="BC171" s="72"/>
      <c r="BD171" s="72"/>
      <c r="BE171" s="72"/>
      <c r="BF171" s="72"/>
      <c r="BG171" s="72"/>
      <c r="BH171" s="72"/>
      <c r="BI171" s="72"/>
      <c r="BJ171" s="72"/>
      <c r="BK171" s="72"/>
      <c r="BL171" s="72"/>
      <c r="BM171" s="72"/>
      <c r="BN171" s="72"/>
      <c r="BO171" s="72"/>
      <c r="BP171" s="72"/>
      <c r="BQ171" s="72"/>
      <c r="BR171" s="72"/>
      <c r="BS171" s="72"/>
      <c r="BT171" s="72"/>
      <c r="BU171" s="72"/>
      <c r="BV171" s="72"/>
      <c r="BW171" s="72"/>
      <c r="BX171" s="72"/>
      <c r="BY171" s="72"/>
      <c r="BZ171" s="72"/>
      <c r="CA171" s="72"/>
      <c r="CB171" s="72"/>
      <c r="CC171" s="72"/>
      <c r="CD171" s="72"/>
      <c r="CE171" s="72"/>
      <c r="CF171" s="72"/>
      <c r="CG171" s="72"/>
      <c r="CH171" s="72"/>
      <c r="CI171" s="72"/>
      <c r="CJ171" s="72"/>
      <c r="CK171" s="72"/>
      <c r="CL171" s="72"/>
      <c r="CM171" s="72"/>
      <c r="CN171" s="72"/>
      <c r="CO171" s="72"/>
      <c r="CP171" s="72"/>
      <c r="CQ171" s="72"/>
      <c r="CR171" s="72"/>
      <c r="CS171" s="72"/>
      <c r="CT171" s="72"/>
      <c r="CU171" s="72"/>
      <c r="CV171" s="72"/>
      <c r="CW171" s="72"/>
      <c r="CX171" s="72"/>
      <c r="CY171" s="72"/>
      <c r="CZ171" s="72"/>
    </row>
    <row r="172" spans="1:104" x14ac:dyDescent="0.2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72"/>
      <c r="BB172" s="72"/>
      <c r="BC172" s="72"/>
      <c r="BD172" s="72"/>
      <c r="BE172" s="72"/>
      <c r="BF172" s="72"/>
      <c r="BG172" s="72"/>
      <c r="BH172" s="72"/>
      <c r="BI172" s="72"/>
      <c r="BJ172" s="72"/>
      <c r="BK172" s="72"/>
      <c r="BL172" s="72"/>
      <c r="BM172" s="72"/>
      <c r="BN172" s="72"/>
      <c r="BO172" s="72"/>
      <c r="BP172" s="72"/>
      <c r="BQ172" s="72"/>
      <c r="BR172" s="72"/>
      <c r="BS172" s="72"/>
      <c r="BT172" s="72"/>
      <c r="BU172" s="72"/>
      <c r="BV172" s="72"/>
      <c r="BW172" s="72"/>
      <c r="BX172" s="72"/>
      <c r="BY172" s="72"/>
      <c r="BZ172" s="72"/>
      <c r="CA172" s="72"/>
      <c r="CB172" s="72"/>
      <c r="CC172" s="72"/>
      <c r="CD172" s="72"/>
      <c r="CE172" s="72"/>
      <c r="CF172" s="72"/>
      <c r="CG172" s="72"/>
      <c r="CH172" s="72"/>
      <c r="CI172" s="72"/>
      <c r="CJ172" s="72"/>
      <c r="CK172" s="72"/>
      <c r="CL172" s="72"/>
      <c r="CM172" s="72"/>
      <c r="CN172" s="72"/>
      <c r="CO172" s="72"/>
      <c r="CP172" s="72"/>
      <c r="CQ172" s="72"/>
      <c r="CR172" s="72"/>
      <c r="CS172" s="72"/>
      <c r="CT172" s="72"/>
      <c r="CU172" s="72"/>
      <c r="CV172" s="72"/>
      <c r="CW172" s="72"/>
      <c r="CX172" s="72"/>
      <c r="CY172" s="72"/>
      <c r="CZ172" s="72"/>
    </row>
    <row r="173" spans="1:104" x14ac:dyDescent="0.2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2"/>
      <c r="CC173" s="72"/>
      <c r="CD173" s="72"/>
      <c r="CE173" s="72"/>
      <c r="CF173" s="72"/>
      <c r="CG173" s="72"/>
      <c r="CH173" s="72"/>
      <c r="CI173" s="72"/>
      <c r="CJ173" s="72"/>
      <c r="CK173" s="72"/>
      <c r="CL173" s="72"/>
      <c r="CM173" s="72"/>
      <c r="CN173" s="72"/>
      <c r="CO173" s="72"/>
      <c r="CP173" s="72"/>
      <c r="CQ173" s="72"/>
      <c r="CR173" s="72"/>
      <c r="CS173" s="72"/>
      <c r="CT173" s="72"/>
      <c r="CU173" s="72"/>
      <c r="CV173" s="72"/>
      <c r="CW173" s="72"/>
      <c r="CX173" s="72"/>
      <c r="CY173" s="72"/>
      <c r="CZ173" s="72"/>
    </row>
    <row r="174" spans="1:104" x14ac:dyDescent="0.2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72"/>
      <c r="BB174" s="72"/>
      <c r="BC174" s="72"/>
      <c r="BD174" s="72"/>
      <c r="BE174" s="72"/>
      <c r="BF174" s="72"/>
      <c r="BG174" s="72"/>
      <c r="BH174" s="72"/>
      <c r="BI174" s="72"/>
      <c r="BJ174" s="72"/>
      <c r="BK174" s="72"/>
      <c r="BL174" s="72"/>
      <c r="BM174" s="72"/>
      <c r="BN174" s="72"/>
      <c r="BO174" s="72"/>
      <c r="BP174" s="72"/>
      <c r="BQ174" s="72"/>
      <c r="BR174" s="72"/>
      <c r="BS174" s="72"/>
      <c r="BT174" s="72"/>
      <c r="BU174" s="72"/>
      <c r="BV174" s="72"/>
      <c r="BW174" s="72"/>
      <c r="BX174" s="72"/>
      <c r="BY174" s="72"/>
      <c r="BZ174" s="72"/>
      <c r="CA174" s="72"/>
      <c r="CB174" s="72"/>
      <c r="CC174" s="72"/>
      <c r="CD174" s="72"/>
      <c r="CE174" s="72"/>
      <c r="CF174" s="72"/>
      <c r="CG174" s="72"/>
      <c r="CH174" s="72"/>
      <c r="CI174" s="72"/>
      <c r="CJ174" s="72"/>
      <c r="CK174" s="72"/>
      <c r="CL174" s="72"/>
      <c r="CM174" s="72"/>
      <c r="CN174" s="72"/>
      <c r="CO174" s="72"/>
      <c r="CP174" s="72"/>
      <c r="CQ174" s="72"/>
      <c r="CR174" s="72"/>
      <c r="CS174" s="72"/>
      <c r="CT174" s="72"/>
      <c r="CU174" s="72"/>
      <c r="CV174" s="72"/>
      <c r="CW174" s="72"/>
      <c r="CX174" s="72"/>
      <c r="CY174" s="72"/>
      <c r="CZ174" s="72"/>
    </row>
    <row r="175" spans="1:104" x14ac:dyDescent="0.2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72"/>
      <c r="BB175" s="72"/>
      <c r="BC175" s="72"/>
      <c r="BD175" s="72"/>
      <c r="BE175" s="72"/>
      <c r="BF175" s="72"/>
      <c r="BG175" s="72"/>
      <c r="BH175" s="72"/>
      <c r="BI175" s="72"/>
      <c r="BJ175" s="72"/>
      <c r="BK175" s="72"/>
      <c r="BL175" s="72"/>
      <c r="BM175" s="72"/>
      <c r="BN175" s="72"/>
      <c r="BO175" s="72"/>
      <c r="BP175" s="72"/>
      <c r="BQ175" s="72"/>
      <c r="BR175" s="72"/>
      <c r="BS175" s="72"/>
      <c r="BT175" s="72"/>
      <c r="BU175" s="72"/>
      <c r="BV175" s="72"/>
      <c r="BW175" s="72"/>
      <c r="BX175" s="72"/>
      <c r="BY175" s="72"/>
      <c r="BZ175" s="72"/>
      <c r="CA175" s="72"/>
      <c r="CB175" s="72"/>
      <c r="CC175" s="72"/>
      <c r="CD175" s="72"/>
      <c r="CE175" s="72"/>
      <c r="CF175" s="72"/>
      <c r="CG175" s="72"/>
      <c r="CH175" s="72"/>
      <c r="CI175" s="72"/>
      <c r="CJ175" s="72"/>
      <c r="CK175" s="72"/>
      <c r="CL175" s="72"/>
      <c r="CM175" s="72"/>
      <c r="CN175" s="72"/>
      <c r="CO175" s="72"/>
      <c r="CP175" s="72"/>
      <c r="CQ175" s="72"/>
      <c r="CR175" s="72"/>
      <c r="CS175" s="72"/>
      <c r="CT175" s="72"/>
      <c r="CU175" s="72"/>
      <c r="CV175" s="72"/>
      <c r="CW175" s="72"/>
      <c r="CX175" s="72"/>
      <c r="CY175" s="72"/>
      <c r="CZ175" s="72"/>
    </row>
    <row r="176" spans="1:104" x14ac:dyDescent="0.2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72"/>
      <c r="BB176" s="72"/>
      <c r="BC176" s="72"/>
      <c r="BD176" s="72"/>
      <c r="BE176" s="72"/>
      <c r="BF176" s="72"/>
      <c r="BG176" s="72"/>
      <c r="BH176" s="72"/>
      <c r="BI176" s="72"/>
      <c r="BJ176" s="72"/>
      <c r="BK176" s="72"/>
      <c r="BL176" s="72"/>
      <c r="BM176" s="72"/>
      <c r="BN176" s="72"/>
      <c r="BO176" s="72"/>
      <c r="BP176" s="72"/>
      <c r="BQ176" s="72"/>
      <c r="BR176" s="72"/>
      <c r="BS176" s="72"/>
      <c r="BT176" s="72"/>
      <c r="BU176" s="72"/>
      <c r="BV176" s="72"/>
      <c r="BW176" s="72"/>
      <c r="BX176" s="72"/>
      <c r="BY176" s="72"/>
      <c r="BZ176" s="72"/>
      <c r="CA176" s="72"/>
      <c r="CB176" s="72"/>
      <c r="CC176" s="72"/>
      <c r="CD176" s="72"/>
      <c r="CE176" s="72"/>
      <c r="CF176" s="72"/>
      <c r="CG176" s="72"/>
      <c r="CH176" s="72"/>
      <c r="CI176" s="72"/>
      <c r="CJ176" s="72"/>
      <c r="CK176" s="72"/>
      <c r="CL176" s="72"/>
      <c r="CM176" s="72"/>
      <c r="CN176" s="72"/>
      <c r="CO176" s="72"/>
      <c r="CP176" s="72"/>
      <c r="CQ176" s="72"/>
      <c r="CR176" s="72"/>
      <c r="CS176" s="72"/>
      <c r="CT176" s="72"/>
      <c r="CU176" s="72"/>
      <c r="CV176" s="72"/>
      <c r="CW176" s="72"/>
      <c r="CX176" s="72"/>
      <c r="CY176" s="72"/>
      <c r="CZ176" s="72"/>
    </row>
    <row r="177" spans="1:104" x14ac:dyDescent="0.2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72"/>
      <c r="BB177" s="72"/>
      <c r="BC177" s="72"/>
      <c r="BD177" s="72"/>
      <c r="BE177" s="72"/>
      <c r="BF177" s="72"/>
      <c r="BG177" s="72"/>
      <c r="BH177" s="72"/>
      <c r="BI177" s="72"/>
      <c r="BJ177" s="72"/>
      <c r="BK177" s="72"/>
      <c r="BL177" s="72"/>
      <c r="BM177" s="72"/>
      <c r="BN177" s="72"/>
      <c r="BO177" s="72"/>
      <c r="BP177" s="72"/>
      <c r="BQ177" s="72"/>
      <c r="BR177" s="72"/>
      <c r="BS177" s="72"/>
      <c r="BT177" s="72"/>
      <c r="BU177" s="72"/>
      <c r="BV177" s="72"/>
      <c r="BW177" s="72"/>
      <c r="BX177" s="72"/>
      <c r="BY177" s="72"/>
      <c r="BZ177" s="72"/>
      <c r="CA177" s="72"/>
      <c r="CB177" s="72"/>
      <c r="CC177" s="72"/>
      <c r="CD177" s="72"/>
      <c r="CE177" s="72"/>
      <c r="CF177" s="72"/>
      <c r="CG177" s="72"/>
      <c r="CH177" s="72"/>
      <c r="CI177" s="72"/>
      <c r="CJ177" s="72"/>
      <c r="CK177" s="72"/>
      <c r="CL177" s="72"/>
      <c r="CM177" s="72"/>
      <c r="CN177" s="72"/>
      <c r="CO177" s="72"/>
      <c r="CP177" s="72"/>
      <c r="CQ177" s="72"/>
      <c r="CR177" s="72"/>
      <c r="CS177" s="72"/>
      <c r="CT177" s="72"/>
      <c r="CU177" s="72"/>
      <c r="CV177" s="72"/>
      <c r="CW177" s="72"/>
      <c r="CX177" s="72"/>
      <c r="CY177" s="72"/>
      <c r="CZ177" s="72"/>
    </row>
    <row r="178" spans="1:104" x14ac:dyDescent="0.2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72"/>
      <c r="BB178" s="72"/>
      <c r="BC178" s="72"/>
      <c r="BD178" s="72"/>
      <c r="BE178" s="72"/>
      <c r="BF178" s="72"/>
      <c r="BG178" s="72"/>
      <c r="BH178" s="72"/>
      <c r="BI178" s="72"/>
      <c r="BJ178" s="72"/>
      <c r="BK178" s="72"/>
      <c r="BL178" s="72"/>
      <c r="BM178" s="72"/>
      <c r="BN178" s="72"/>
      <c r="BO178" s="72"/>
      <c r="BP178" s="72"/>
      <c r="BQ178" s="72"/>
      <c r="BR178" s="72"/>
      <c r="BS178" s="72"/>
      <c r="BT178" s="72"/>
      <c r="BU178" s="72"/>
      <c r="BV178" s="72"/>
      <c r="BW178" s="72"/>
      <c r="BX178" s="72"/>
      <c r="BY178" s="72"/>
      <c r="BZ178" s="72"/>
      <c r="CA178" s="72"/>
      <c r="CB178" s="72"/>
      <c r="CC178" s="72"/>
      <c r="CD178" s="72"/>
      <c r="CE178" s="72"/>
      <c r="CF178" s="72"/>
      <c r="CG178" s="72"/>
      <c r="CH178" s="72"/>
      <c r="CI178" s="72"/>
      <c r="CJ178" s="72"/>
      <c r="CK178" s="72"/>
      <c r="CL178" s="72"/>
      <c r="CM178" s="72"/>
      <c r="CN178" s="72"/>
      <c r="CO178" s="72"/>
      <c r="CP178" s="72"/>
      <c r="CQ178" s="72"/>
      <c r="CR178" s="72"/>
      <c r="CS178" s="72"/>
      <c r="CT178" s="72"/>
      <c r="CU178" s="72"/>
      <c r="CV178" s="72"/>
      <c r="CW178" s="72"/>
      <c r="CX178" s="72"/>
      <c r="CY178" s="72"/>
      <c r="CZ178" s="72"/>
    </row>
    <row r="179" spans="1:104" x14ac:dyDescent="0.2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72"/>
      <c r="BB179" s="72"/>
      <c r="BC179" s="72"/>
      <c r="BD179" s="72"/>
      <c r="BE179" s="72"/>
      <c r="BF179" s="72"/>
      <c r="BG179" s="72"/>
      <c r="BH179" s="72"/>
      <c r="BI179" s="72"/>
      <c r="BJ179" s="72"/>
      <c r="BK179" s="72"/>
      <c r="BL179" s="72"/>
      <c r="BM179" s="72"/>
      <c r="BN179" s="72"/>
      <c r="BO179" s="72"/>
      <c r="BP179" s="72"/>
      <c r="BQ179" s="72"/>
      <c r="BR179" s="72"/>
      <c r="BS179" s="72"/>
      <c r="BT179" s="72"/>
      <c r="BU179" s="72"/>
      <c r="BV179" s="72"/>
      <c r="BW179" s="72"/>
      <c r="BX179" s="72"/>
      <c r="BY179" s="72"/>
      <c r="BZ179" s="72"/>
      <c r="CA179" s="72"/>
      <c r="CB179" s="72"/>
      <c r="CC179" s="72"/>
      <c r="CD179" s="72"/>
      <c r="CE179" s="72"/>
      <c r="CF179" s="72"/>
      <c r="CG179" s="72"/>
      <c r="CH179" s="72"/>
      <c r="CI179" s="72"/>
      <c r="CJ179" s="72"/>
      <c r="CK179" s="72"/>
      <c r="CL179" s="72"/>
      <c r="CM179" s="72"/>
      <c r="CN179" s="72"/>
      <c r="CO179" s="72"/>
      <c r="CP179" s="72"/>
      <c r="CQ179" s="72"/>
      <c r="CR179" s="72"/>
      <c r="CS179" s="72"/>
      <c r="CT179" s="72"/>
      <c r="CU179" s="72"/>
      <c r="CV179" s="72"/>
      <c r="CW179" s="72"/>
      <c r="CX179" s="72"/>
      <c r="CY179" s="72"/>
      <c r="CZ179" s="72"/>
    </row>
    <row r="180" spans="1:104" x14ac:dyDescent="0.2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72"/>
      <c r="BB180" s="72"/>
      <c r="BC180" s="72"/>
      <c r="BD180" s="72"/>
      <c r="BE180" s="72"/>
      <c r="BF180" s="72"/>
      <c r="BG180" s="72"/>
      <c r="BH180" s="72"/>
      <c r="BI180" s="72"/>
      <c r="BJ180" s="72"/>
      <c r="BK180" s="72"/>
      <c r="BL180" s="72"/>
      <c r="BM180" s="72"/>
      <c r="BN180" s="72"/>
      <c r="BO180" s="72"/>
      <c r="BP180" s="72"/>
      <c r="BQ180" s="72"/>
      <c r="BR180" s="72"/>
      <c r="BS180" s="72"/>
      <c r="BT180" s="72"/>
      <c r="BU180" s="72"/>
      <c r="BV180" s="72"/>
      <c r="BW180" s="72"/>
      <c r="BX180" s="72"/>
      <c r="BY180" s="72"/>
      <c r="BZ180" s="72"/>
      <c r="CA180" s="72"/>
      <c r="CB180" s="72"/>
      <c r="CC180" s="72"/>
      <c r="CD180" s="72"/>
      <c r="CE180" s="72"/>
      <c r="CF180" s="72"/>
      <c r="CG180" s="72"/>
      <c r="CH180" s="72"/>
      <c r="CI180" s="72"/>
      <c r="CJ180" s="72"/>
      <c r="CK180" s="72"/>
      <c r="CL180" s="72"/>
      <c r="CM180" s="72"/>
      <c r="CN180" s="72"/>
      <c r="CO180" s="72"/>
      <c r="CP180" s="72"/>
      <c r="CQ180" s="72"/>
      <c r="CR180" s="72"/>
      <c r="CS180" s="72"/>
      <c r="CT180" s="72"/>
      <c r="CU180" s="72"/>
      <c r="CV180" s="72"/>
      <c r="CW180" s="72"/>
      <c r="CX180" s="72"/>
      <c r="CY180" s="72"/>
      <c r="CZ180" s="72"/>
    </row>
    <row r="181" spans="1:104" x14ac:dyDescent="0.2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72"/>
      <c r="BB181" s="72"/>
      <c r="BC181" s="72"/>
      <c r="BD181" s="72"/>
      <c r="BE181" s="72"/>
      <c r="BF181" s="72"/>
      <c r="BG181" s="72"/>
      <c r="BH181" s="72"/>
      <c r="BI181" s="72"/>
      <c r="BJ181" s="72"/>
      <c r="BK181" s="72"/>
      <c r="BL181" s="72"/>
      <c r="BM181" s="72"/>
      <c r="BN181" s="72"/>
      <c r="BO181" s="72"/>
      <c r="BP181" s="72"/>
      <c r="BQ181" s="72"/>
      <c r="BR181" s="72"/>
      <c r="BS181" s="72"/>
      <c r="BT181" s="72"/>
      <c r="BU181" s="72"/>
      <c r="BV181" s="72"/>
      <c r="BW181" s="72"/>
      <c r="BX181" s="72"/>
      <c r="BY181" s="72"/>
      <c r="BZ181" s="72"/>
      <c r="CA181" s="72"/>
      <c r="CB181" s="72"/>
      <c r="CC181" s="72"/>
      <c r="CD181" s="72"/>
      <c r="CE181" s="72"/>
      <c r="CF181" s="72"/>
      <c r="CG181" s="72"/>
      <c r="CH181" s="72"/>
      <c r="CI181" s="72"/>
      <c r="CJ181" s="72"/>
      <c r="CK181" s="72"/>
      <c r="CL181" s="72"/>
      <c r="CM181" s="72"/>
      <c r="CN181" s="72"/>
      <c r="CO181" s="72"/>
      <c r="CP181" s="72"/>
      <c r="CQ181" s="72"/>
      <c r="CR181" s="72"/>
      <c r="CS181" s="72"/>
      <c r="CT181" s="72"/>
      <c r="CU181" s="72"/>
      <c r="CV181" s="72"/>
      <c r="CW181" s="72"/>
      <c r="CX181" s="72"/>
      <c r="CY181" s="72"/>
      <c r="CZ181" s="72"/>
    </row>
    <row r="182" spans="1:104" x14ac:dyDescent="0.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72"/>
      <c r="BB182" s="72"/>
      <c r="BC182" s="72"/>
      <c r="BD182" s="72"/>
      <c r="BE182" s="72"/>
      <c r="BF182" s="72"/>
      <c r="BG182" s="72"/>
      <c r="BH182" s="72"/>
      <c r="BI182" s="72"/>
      <c r="BJ182" s="72"/>
      <c r="BK182" s="72"/>
      <c r="BL182" s="72"/>
      <c r="BM182" s="72"/>
      <c r="BN182" s="72"/>
      <c r="BO182" s="72"/>
      <c r="BP182" s="72"/>
      <c r="BQ182" s="72"/>
      <c r="BR182" s="72"/>
      <c r="BS182" s="72"/>
      <c r="BT182" s="72"/>
      <c r="BU182" s="72"/>
      <c r="BV182" s="72"/>
      <c r="BW182" s="72"/>
      <c r="BX182" s="72"/>
      <c r="BY182" s="72"/>
      <c r="BZ182" s="72"/>
      <c r="CA182" s="72"/>
      <c r="CB182" s="72"/>
      <c r="CC182" s="72"/>
      <c r="CD182" s="72"/>
      <c r="CE182" s="72"/>
      <c r="CF182" s="72"/>
      <c r="CG182" s="72"/>
      <c r="CH182" s="72"/>
      <c r="CI182" s="72"/>
      <c r="CJ182" s="72"/>
      <c r="CK182" s="72"/>
      <c r="CL182" s="72"/>
      <c r="CM182" s="72"/>
      <c r="CN182" s="72"/>
      <c r="CO182" s="72"/>
      <c r="CP182" s="72"/>
      <c r="CQ182" s="72"/>
      <c r="CR182" s="72"/>
      <c r="CS182" s="72"/>
      <c r="CT182" s="72"/>
      <c r="CU182" s="72"/>
      <c r="CV182" s="72"/>
      <c r="CW182" s="72"/>
      <c r="CX182" s="72"/>
      <c r="CY182" s="72"/>
      <c r="CZ182" s="72"/>
    </row>
    <row r="183" spans="1:104" x14ac:dyDescent="0.2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72"/>
      <c r="BB183" s="72"/>
      <c r="BC183" s="72"/>
      <c r="BD183" s="72"/>
      <c r="BE183" s="72"/>
      <c r="BF183" s="72"/>
      <c r="BG183" s="72"/>
      <c r="BH183" s="72"/>
      <c r="BI183" s="72"/>
      <c r="BJ183" s="72"/>
      <c r="BK183" s="72"/>
      <c r="BL183" s="72"/>
      <c r="BM183" s="72"/>
      <c r="BN183" s="72"/>
      <c r="BO183" s="72"/>
      <c r="BP183" s="72"/>
      <c r="BQ183" s="72"/>
      <c r="BR183" s="72"/>
      <c r="BS183" s="72"/>
      <c r="BT183" s="72"/>
      <c r="BU183" s="72"/>
      <c r="BV183" s="72"/>
      <c r="BW183" s="72"/>
      <c r="BX183" s="72"/>
      <c r="BY183" s="72"/>
      <c r="BZ183" s="72"/>
      <c r="CA183" s="72"/>
      <c r="CB183" s="72"/>
      <c r="CC183" s="72"/>
      <c r="CD183" s="72"/>
      <c r="CE183" s="72"/>
      <c r="CF183" s="72"/>
      <c r="CG183" s="72"/>
      <c r="CH183" s="72"/>
      <c r="CI183" s="72"/>
      <c r="CJ183" s="72"/>
      <c r="CK183" s="72"/>
      <c r="CL183" s="72"/>
      <c r="CM183" s="72"/>
      <c r="CN183" s="72"/>
      <c r="CO183" s="72"/>
      <c r="CP183" s="72"/>
      <c r="CQ183" s="72"/>
      <c r="CR183" s="72"/>
      <c r="CS183" s="72"/>
      <c r="CT183" s="72"/>
      <c r="CU183" s="72"/>
      <c r="CV183" s="72"/>
      <c r="CW183" s="72"/>
      <c r="CX183" s="72"/>
      <c r="CY183" s="72"/>
      <c r="CZ183" s="72"/>
    </row>
    <row r="184" spans="1:104" x14ac:dyDescent="0.2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72"/>
      <c r="BB184" s="72"/>
      <c r="BC184" s="72"/>
      <c r="BD184" s="72"/>
      <c r="BE184" s="72"/>
      <c r="BF184" s="72"/>
      <c r="BG184" s="72"/>
      <c r="BH184" s="72"/>
      <c r="BI184" s="72"/>
      <c r="BJ184" s="72"/>
      <c r="BK184" s="72"/>
      <c r="BL184" s="72"/>
      <c r="BM184" s="72"/>
      <c r="BN184" s="72"/>
      <c r="BO184" s="72"/>
      <c r="BP184" s="72"/>
      <c r="BQ184" s="72"/>
      <c r="BR184" s="72"/>
      <c r="BS184" s="72"/>
      <c r="BT184" s="72"/>
      <c r="BU184" s="72"/>
      <c r="BV184" s="72"/>
      <c r="BW184" s="72"/>
      <c r="BX184" s="72"/>
      <c r="BY184" s="72"/>
      <c r="BZ184" s="72"/>
      <c r="CA184" s="72"/>
      <c r="CB184" s="72"/>
      <c r="CC184" s="72"/>
      <c r="CD184" s="72"/>
      <c r="CE184" s="72"/>
      <c r="CF184" s="72"/>
      <c r="CG184" s="72"/>
      <c r="CH184" s="72"/>
      <c r="CI184" s="72"/>
      <c r="CJ184" s="72"/>
      <c r="CK184" s="72"/>
      <c r="CL184" s="72"/>
      <c r="CM184" s="72"/>
      <c r="CN184" s="72"/>
      <c r="CO184" s="72"/>
      <c r="CP184" s="72"/>
      <c r="CQ184" s="72"/>
      <c r="CR184" s="72"/>
      <c r="CS184" s="72"/>
      <c r="CT184" s="72"/>
      <c r="CU184" s="72"/>
      <c r="CV184" s="72"/>
      <c r="CW184" s="72"/>
      <c r="CX184" s="72"/>
      <c r="CY184" s="72"/>
      <c r="CZ184" s="72"/>
    </row>
    <row r="185" spans="1:104" x14ac:dyDescent="0.2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72"/>
      <c r="BB185" s="72"/>
      <c r="BC185" s="72"/>
      <c r="BD185" s="72"/>
      <c r="BE185" s="72"/>
      <c r="BF185" s="72"/>
      <c r="BG185" s="72"/>
      <c r="BH185" s="72"/>
      <c r="BI185" s="72"/>
      <c r="BJ185" s="72"/>
      <c r="BK185" s="72"/>
      <c r="BL185" s="72"/>
      <c r="BM185" s="72"/>
      <c r="BN185" s="72"/>
      <c r="BO185" s="72"/>
      <c r="BP185" s="72"/>
      <c r="BQ185" s="72"/>
      <c r="BR185" s="72"/>
      <c r="BS185" s="72"/>
      <c r="BT185" s="72"/>
      <c r="BU185" s="72"/>
      <c r="BV185" s="72"/>
      <c r="BW185" s="72"/>
      <c r="BX185" s="72"/>
      <c r="BY185" s="72"/>
      <c r="BZ185" s="72"/>
      <c r="CA185" s="72"/>
      <c r="CB185" s="72"/>
      <c r="CC185" s="72"/>
      <c r="CD185" s="72"/>
      <c r="CE185" s="72"/>
      <c r="CF185" s="72"/>
      <c r="CG185" s="72"/>
      <c r="CH185" s="72"/>
      <c r="CI185" s="72"/>
      <c r="CJ185" s="72"/>
      <c r="CK185" s="72"/>
      <c r="CL185" s="72"/>
      <c r="CM185" s="72"/>
      <c r="CN185" s="72"/>
      <c r="CO185" s="72"/>
      <c r="CP185" s="72"/>
      <c r="CQ185" s="72"/>
      <c r="CR185" s="72"/>
      <c r="CS185" s="72"/>
      <c r="CT185" s="72"/>
      <c r="CU185" s="72"/>
      <c r="CV185" s="72"/>
      <c r="CW185" s="72"/>
      <c r="CX185" s="72"/>
      <c r="CY185" s="72"/>
      <c r="CZ185" s="72"/>
    </row>
    <row r="186" spans="1:104" x14ac:dyDescent="0.2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72"/>
      <c r="BB186" s="72"/>
      <c r="BC186" s="72"/>
      <c r="BD186" s="72"/>
      <c r="BE186" s="72"/>
      <c r="BF186" s="72"/>
      <c r="BG186" s="72"/>
      <c r="BH186" s="72"/>
      <c r="BI186" s="72"/>
      <c r="BJ186" s="72"/>
      <c r="BK186" s="72"/>
      <c r="BL186" s="72"/>
      <c r="BM186" s="72"/>
      <c r="BN186" s="72"/>
      <c r="BO186" s="72"/>
      <c r="BP186" s="72"/>
      <c r="BQ186" s="72"/>
      <c r="BR186" s="72"/>
      <c r="BS186" s="72"/>
      <c r="BT186" s="72"/>
      <c r="BU186" s="72"/>
      <c r="BV186" s="72"/>
      <c r="BW186" s="72"/>
      <c r="BX186" s="72"/>
      <c r="BY186" s="72"/>
      <c r="BZ186" s="72"/>
      <c r="CA186" s="72"/>
      <c r="CB186" s="72"/>
      <c r="CC186" s="72"/>
      <c r="CD186" s="72"/>
      <c r="CE186" s="72"/>
      <c r="CF186" s="72"/>
      <c r="CG186" s="72"/>
      <c r="CH186" s="72"/>
      <c r="CI186" s="72"/>
      <c r="CJ186" s="72"/>
      <c r="CK186" s="72"/>
      <c r="CL186" s="72"/>
      <c r="CM186" s="72"/>
      <c r="CN186" s="72"/>
      <c r="CO186" s="72"/>
      <c r="CP186" s="72"/>
      <c r="CQ186" s="72"/>
      <c r="CR186" s="72"/>
      <c r="CS186" s="72"/>
      <c r="CT186" s="72"/>
      <c r="CU186" s="72"/>
      <c r="CV186" s="72"/>
      <c r="CW186" s="72"/>
      <c r="CX186" s="72"/>
      <c r="CY186" s="72"/>
      <c r="CZ186" s="72"/>
    </row>
    <row r="187" spans="1:104" x14ac:dyDescent="0.2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72"/>
      <c r="BB187" s="72"/>
      <c r="BC187" s="72"/>
      <c r="BD187" s="72"/>
      <c r="BE187" s="72"/>
      <c r="BF187" s="72"/>
      <c r="BG187" s="72"/>
      <c r="BH187" s="72"/>
      <c r="BI187" s="72"/>
      <c r="BJ187" s="72"/>
      <c r="BK187" s="72"/>
      <c r="BL187" s="72"/>
      <c r="BM187" s="72"/>
      <c r="BN187" s="72"/>
      <c r="BO187" s="72"/>
      <c r="BP187" s="72"/>
      <c r="BQ187" s="72"/>
      <c r="BR187" s="72"/>
      <c r="BS187" s="72"/>
      <c r="BT187" s="72"/>
      <c r="BU187" s="72"/>
      <c r="BV187" s="72"/>
      <c r="BW187" s="72"/>
      <c r="BX187" s="72"/>
      <c r="BY187" s="72"/>
      <c r="BZ187" s="72"/>
      <c r="CA187" s="72"/>
      <c r="CB187" s="72"/>
      <c r="CC187" s="72"/>
      <c r="CD187" s="72"/>
      <c r="CE187" s="72"/>
      <c r="CF187" s="72"/>
      <c r="CG187" s="72"/>
      <c r="CH187" s="72"/>
      <c r="CI187" s="72"/>
      <c r="CJ187" s="72"/>
      <c r="CK187" s="72"/>
      <c r="CL187" s="72"/>
      <c r="CM187" s="72"/>
      <c r="CN187" s="72"/>
      <c r="CO187" s="72"/>
      <c r="CP187" s="72"/>
      <c r="CQ187" s="72"/>
      <c r="CR187" s="72"/>
      <c r="CS187" s="72"/>
      <c r="CT187" s="72"/>
      <c r="CU187" s="72"/>
      <c r="CV187" s="72"/>
      <c r="CW187" s="72"/>
      <c r="CX187" s="72"/>
      <c r="CY187" s="72"/>
      <c r="CZ187" s="72"/>
    </row>
    <row r="188" spans="1:104" x14ac:dyDescent="0.2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72"/>
      <c r="BB188" s="72"/>
      <c r="BC188" s="72"/>
      <c r="BD188" s="72"/>
      <c r="BE188" s="72"/>
      <c r="BF188" s="72"/>
      <c r="BG188" s="72"/>
      <c r="BH188" s="72"/>
      <c r="BI188" s="72"/>
      <c r="BJ188" s="72"/>
      <c r="BK188" s="72"/>
      <c r="BL188" s="72"/>
      <c r="BM188" s="72"/>
      <c r="BN188" s="72"/>
      <c r="BO188" s="72"/>
      <c r="BP188" s="72"/>
      <c r="BQ188" s="72"/>
      <c r="BR188" s="72"/>
      <c r="BS188" s="72"/>
      <c r="BT188" s="72"/>
      <c r="BU188" s="72"/>
      <c r="BV188" s="72"/>
      <c r="BW188" s="72"/>
      <c r="BX188" s="72"/>
      <c r="BY188" s="72"/>
      <c r="BZ188" s="72"/>
      <c r="CA188" s="72"/>
      <c r="CB188" s="72"/>
      <c r="CC188" s="72"/>
      <c r="CD188" s="72"/>
      <c r="CE188" s="72"/>
      <c r="CF188" s="72"/>
      <c r="CG188" s="72"/>
      <c r="CH188" s="72"/>
      <c r="CI188" s="72"/>
      <c r="CJ188" s="72"/>
      <c r="CK188" s="72"/>
      <c r="CL188" s="72"/>
      <c r="CM188" s="72"/>
      <c r="CN188" s="72"/>
      <c r="CO188" s="72"/>
      <c r="CP188" s="72"/>
      <c r="CQ188" s="72"/>
      <c r="CR188" s="72"/>
      <c r="CS188" s="72"/>
      <c r="CT188" s="72"/>
      <c r="CU188" s="72"/>
      <c r="CV188" s="72"/>
      <c r="CW188" s="72"/>
      <c r="CX188" s="72"/>
      <c r="CY188" s="72"/>
      <c r="CZ188" s="72"/>
    </row>
    <row r="189" spans="1:104" x14ac:dyDescent="0.2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72"/>
      <c r="BB189" s="72"/>
      <c r="BC189" s="72"/>
      <c r="BD189" s="72"/>
      <c r="BE189" s="72"/>
      <c r="BF189" s="72"/>
      <c r="BG189" s="72"/>
      <c r="BH189" s="72"/>
      <c r="BI189" s="72"/>
      <c r="BJ189" s="72"/>
      <c r="BK189" s="72"/>
      <c r="BL189" s="72"/>
      <c r="BM189" s="72"/>
      <c r="BN189" s="72"/>
      <c r="BO189" s="72"/>
      <c r="BP189" s="72"/>
      <c r="BQ189" s="72"/>
      <c r="BR189" s="72"/>
      <c r="BS189" s="72"/>
      <c r="BT189" s="72"/>
      <c r="BU189" s="72"/>
      <c r="BV189" s="72"/>
      <c r="BW189" s="72"/>
      <c r="BX189" s="72"/>
      <c r="BY189" s="72"/>
      <c r="BZ189" s="72"/>
      <c r="CA189" s="72"/>
      <c r="CB189" s="72"/>
      <c r="CC189" s="72"/>
      <c r="CD189" s="72"/>
      <c r="CE189" s="72"/>
      <c r="CF189" s="72"/>
      <c r="CG189" s="72"/>
      <c r="CH189" s="72"/>
      <c r="CI189" s="72"/>
      <c r="CJ189" s="72"/>
      <c r="CK189" s="72"/>
      <c r="CL189" s="72"/>
      <c r="CM189" s="72"/>
      <c r="CN189" s="72"/>
      <c r="CO189" s="72"/>
      <c r="CP189" s="72"/>
      <c r="CQ189" s="72"/>
      <c r="CR189" s="72"/>
      <c r="CS189" s="72"/>
      <c r="CT189" s="72"/>
      <c r="CU189" s="72"/>
      <c r="CV189" s="72"/>
      <c r="CW189" s="72"/>
      <c r="CX189" s="72"/>
      <c r="CY189" s="72"/>
      <c r="CZ189" s="72"/>
    </row>
    <row r="190" spans="1:104" x14ac:dyDescent="0.2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72"/>
      <c r="BB190" s="72"/>
      <c r="BC190" s="72"/>
      <c r="BD190" s="72"/>
      <c r="BE190" s="72"/>
      <c r="BF190" s="72"/>
      <c r="BG190" s="72"/>
      <c r="BH190" s="72"/>
      <c r="BI190" s="72"/>
      <c r="BJ190" s="72"/>
      <c r="BK190" s="72"/>
      <c r="BL190" s="72"/>
      <c r="BM190" s="72"/>
      <c r="BN190" s="72"/>
      <c r="BO190" s="72"/>
      <c r="BP190" s="72"/>
      <c r="BQ190" s="72"/>
      <c r="BR190" s="72"/>
      <c r="BS190" s="72"/>
      <c r="BT190" s="72"/>
      <c r="BU190" s="72"/>
      <c r="BV190" s="72"/>
      <c r="BW190" s="72"/>
      <c r="BX190" s="72"/>
      <c r="BY190" s="72"/>
      <c r="BZ190" s="72"/>
      <c r="CA190" s="72"/>
      <c r="CB190" s="72"/>
      <c r="CC190" s="72"/>
      <c r="CD190" s="72"/>
      <c r="CE190" s="72"/>
      <c r="CF190" s="72"/>
      <c r="CG190" s="72"/>
      <c r="CH190" s="72"/>
      <c r="CI190" s="72"/>
      <c r="CJ190" s="72"/>
      <c r="CK190" s="72"/>
      <c r="CL190" s="72"/>
      <c r="CM190" s="72"/>
      <c r="CN190" s="72"/>
      <c r="CO190" s="72"/>
      <c r="CP190" s="72"/>
      <c r="CQ190" s="72"/>
      <c r="CR190" s="72"/>
      <c r="CS190" s="72"/>
      <c r="CT190" s="72"/>
      <c r="CU190" s="72"/>
      <c r="CV190" s="72"/>
      <c r="CW190" s="72"/>
      <c r="CX190" s="72"/>
      <c r="CY190" s="72"/>
      <c r="CZ190" s="72"/>
    </row>
    <row r="191" spans="1:104" x14ac:dyDescent="0.2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72"/>
      <c r="BB191" s="72"/>
      <c r="BC191" s="72"/>
      <c r="BD191" s="72"/>
      <c r="BE191" s="72"/>
      <c r="BF191" s="72"/>
      <c r="BG191" s="72"/>
      <c r="BH191" s="72"/>
      <c r="BI191" s="72"/>
      <c r="BJ191" s="72"/>
      <c r="BK191" s="72"/>
      <c r="BL191" s="72"/>
      <c r="BM191" s="72"/>
      <c r="BN191" s="72"/>
      <c r="BO191" s="72"/>
      <c r="BP191" s="72"/>
      <c r="BQ191" s="72"/>
      <c r="BR191" s="72"/>
      <c r="BS191" s="72"/>
      <c r="BT191" s="72"/>
      <c r="BU191" s="72"/>
      <c r="BV191" s="72"/>
      <c r="BW191" s="72"/>
      <c r="BX191" s="72"/>
      <c r="BY191" s="72"/>
      <c r="BZ191" s="72"/>
      <c r="CA191" s="72"/>
      <c r="CB191" s="72"/>
      <c r="CC191" s="72"/>
      <c r="CD191" s="72"/>
      <c r="CE191" s="72"/>
      <c r="CF191" s="72"/>
      <c r="CG191" s="72"/>
      <c r="CH191" s="72"/>
      <c r="CI191" s="72"/>
      <c r="CJ191" s="72"/>
      <c r="CK191" s="72"/>
      <c r="CL191" s="72"/>
      <c r="CM191" s="72"/>
      <c r="CN191" s="72"/>
      <c r="CO191" s="72"/>
      <c r="CP191" s="72"/>
      <c r="CQ191" s="72"/>
      <c r="CR191" s="72"/>
      <c r="CS191" s="72"/>
      <c r="CT191" s="72"/>
      <c r="CU191" s="72"/>
      <c r="CV191" s="72"/>
      <c r="CW191" s="72"/>
      <c r="CX191" s="72"/>
      <c r="CY191" s="72"/>
      <c r="CZ191" s="72"/>
    </row>
    <row r="192" spans="1:104" x14ac:dyDescent="0.2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72"/>
      <c r="BB192" s="72"/>
      <c r="BC192" s="72"/>
      <c r="BD192" s="72"/>
      <c r="BE192" s="72"/>
      <c r="BF192" s="72"/>
      <c r="BG192" s="72"/>
      <c r="BH192" s="72"/>
      <c r="BI192" s="72"/>
      <c r="BJ192" s="72"/>
      <c r="BK192" s="72"/>
      <c r="BL192" s="72"/>
      <c r="BM192" s="72"/>
      <c r="BN192" s="72"/>
      <c r="BO192" s="72"/>
      <c r="BP192" s="72"/>
      <c r="BQ192" s="72"/>
      <c r="BR192" s="72"/>
      <c r="BS192" s="72"/>
      <c r="BT192" s="72"/>
      <c r="BU192" s="72"/>
      <c r="BV192" s="72"/>
      <c r="BW192" s="72"/>
      <c r="BX192" s="72"/>
      <c r="BY192" s="72"/>
      <c r="BZ192" s="72"/>
      <c r="CA192" s="72"/>
      <c r="CB192" s="72"/>
      <c r="CC192" s="72"/>
      <c r="CD192" s="72"/>
      <c r="CE192" s="72"/>
      <c r="CF192" s="72"/>
      <c r="CG192" s="72"/>
      <c r="CH192" s="72"/>
      <c r="CI192" s="72"/>
      <c r="CJ192" s="72"/>
      <c r="CK192" s="72"/>
      <c r="CL192" s="72"/>
      <c r="CM192" s="72"/>
      <c r="CN192" s="72"/>
      <c r="CO192" s="72"/>
      <c r="CP192" s="72"/>
      <c r="CQ192" s="72"/>
      <c r="CR192" s="72"/>
      <c r="CS192" s="72"/>
      <c r="CT192" s="72"/>
      <c r="CU192" s="72"/>
      <c r="CV192" s="72"/>
      <c r="CW192" s="72"/>
      <c r="CX192" s="72"/>
      <c r="CY192" s="72"/>
      <c r="CZ192" s="72"/>
    </row>
    <row r="193" spans="1:104" x14ac:dyDescent="0.2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72"/>
      <c r="BB193" s="72"/>
      <c r="BC193" s="72"/>
      <c r="BD193" s="72"/>
      <c r="BE193" s="72"/>
      <c r="BF193" s="72"/>
      <c r="BG193" s="72"/>
      <c r="BH193" s="72"/>
      <c r="BI193" s="72"/>
      <c r="BJ193" s="72"/>
      <c r="BK193" s="72"/>
      <c r="BL193" s="72"/>
      <c r="BM193" s="72"/>
      <c r="BN193" s="72"/>
      <c r="BO193" s="72"/>
      <c r="BP193" s="72"/>
      <c r="BQ193" s="72"/>
      <c r="BR193" s="72"/>
      <c r="BS193" s="72"/>
      <c r="BT193" s="72"/>
      <c r="BU193" s="72"/>
      <c r="BV193" s="72"/>
      <c r="BW193" s="72"/>
      <c r="BX193" s="72"/>
      <c r="BY193" s="72"/>
      <c r="BZ193" s="72"/>
      <c r="CA193" s="72"/>
      <c r="CB193" s="72"/>
      <c r="CC193" s="72"/>
      <c r="CD193" s="72"/>
      <c r="CE193" s="72"/>
      <c r="CF193" s="72"/>
      <c r="CG193" s="72"/>
      <c r="CH193" s="72"/>
      <c r="CI193" s="72"/>
      <c r="CJ193" s="72"/>
      <c r="CK193" s="72"/>
      <c r="CL193" s="72"/>
      <c r="CM193" s="72"/>
      <c r="CN193" s="72"/>
      <c r="CO193" s="72"/>
      <c r="CP193" s="72"/>
      <c r="CQ193" s="72"/>
      <c r="CR193" s="72"/>
      <c r="CS193" s="72"/>
      <c r="CT193" s="72"/>
      <c r="CU193" s="72"/>
      <c r="CV193" s="72"/>
      <c r="CW193" s="72"/>
      <c r="CX193" s="72"/>
      <c r="CY193" s="72"/>
      <c r="CZ193" s="72"/>
    </row>
    <row r="194" spans="1:104" x14ac:dyDescent="0.2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72"/>
      <c r="BB194" s="72"/>
      <c r="BC194" s="72"/>
      <c r="BD194" s="72"/>
      <c r="BE194" s="72"/>
      <c r="BF194" s="72"/>
      <c r="BG194" s="72"/>
      <c r="BH194" s="72"/>
      <c r="BI194" s="72"/>
      <c r="BJ194" s="72"/>
      <c r="BK194" s="72"/>
      <c r="BL194" s="72"/>
      <c r="BM194" s="72"/>
      <c r="BN194" s="72"/>
      <c r="BO194" s="72"/>
      <c r="BP194" s="72"/>
      <c r="BQ194" s="72"/>
      <c r="BR194" s="72"/>
      <c r="BS194" s="72"/>
      <c r="BT194" s="72"/>
      <c r="BU194" s="72"/>
      <c r="BV194" s="72"/>
      <c r="BW194" s="72"/>
      <c r="BX194" s="72"/>
      <c r="BY194" s="72"/>
      <c r="BZ194" s="72"/>
      <c r="CA194" s="72"/>
      <c r="CB194" s="72"/>
      <c r="CC194" s="72"/>
      <c r="CD194" s="72"/>
      <c r="CE194" s="72"/>
      <c r="CF194" s="72"/>
      <c r="CG194" s="72"/>
      <c r="CH194" s="72"/>
      <c r="CI194" s="72"/>
      <c r="CJ194" s="72"/>
      <c r="CK194" s="72"/>
      <c r="CL194" s="72"/>
      <c r="CM194" s="72"/>
      <c r="CN194" s="72"/>
      <c r="CO194" s="72"/>
      <c r="CP194" s="72"/>
      <c r="CQ194" s="72"/>
      <c r="CR194" s="72"/>
      <c r="CS194" s="72"/>
      <c r="CT194" s="72"/>
      <c r="CU194" s="72"/>
      <c r="CV194" s="72"/>
      <c r="CW194" s="72"/>
      <c r="CX194" s="72"/>
      <c r="CY194" s="72"/>
      <c r="CZ194" s="72"/>
    </row>
    <row r="195" spans="1:104" x14ac:dyDescent="0.2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72"/>
      <c r="BB195" s="72"/>
      <c r="BC195" s="72"/>
      <c r="BD195" s="72"/>
      <c r="BE195" s="72"/>
      <c r="BF195" s="72"/>
      <c r="BG195" s="72"/>
      <c r="BH195" s="72"/>
      <c r="BI195" s="72"/>
      <c r="BJ195" s="72"/>
      <c r="BK195" s="72"/>
      <c r="BL195" s="72"/>
      <c r="BM195" s="72"/>
      <c r="BN195" s="72"/>
      <c r="BO195" s="72"/>
      <c r="BP195" s="72"/>
      <c r="BQ195" s="72"/>
      <c r="BR195" s="72"/>
      <c r="BS195" s="72"/>
      <c r="BT195" s="72"/>
      <c r="BU195" s="72"/>
      <c r="BV195" s="72"/>
      <c r="BW195" s="72"/>
      <c r="BX195" s="72"/>
      <c r="BY195" s="72"/>
      <c r="BZ195" s="72"/>
      <c r="CA195" s="72"/>
      <c r="CB195" s="72"/>
      <c r="CC195" s="72"/>
      <c r="CD195" s="72"/>
      <c r="CE195" s="72"/>
      <c r="CF195" s="72"/>
      <c r="CG195" s="72"/>
      <c r="CH195" s="72"/>
      <c r="CI195" s="72"/>
      <c r="CJ195" s="72"/>
      <c r="CK195" s="72"/>
      <c r="CL195" s="72"/>
      <c r="CM195" s="72"/>
      <c r="CN195" s="72"/>
      <c r="CO195" s="72"/>
      <c r="CP195" s="72"/>
      <c r="CQ195" s="72"/>
      <c r="CR195" s="72"/>
      <c r="CS195" s="72"/>
      <c r="CT195" s="72"/>
      <c r="CU195" s="72"/>
      <c r="CV195" s="72"/>
      <c r="CW195" s="72"/>
      <c r="CX195" s="72"/>
      <c r="CY195" s="72"/>
      <c r="CZ195" s="72"/>
    </row>
    <row r="196" spans="1:104" x14ac:dyDescent="0.2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72"/>
      <c r="BB196" s="72"/>
      <c r="BC196" s="72"/>
      <c r="BD196" s="72"/>
      <c r="BE196" s="72"/>
      <c r="BF196" s="72"/>
      <c r="BG196" s="72"/>
      <c r="BH196" s="72"/>
      <c r="BI196" s="72"/>
      <c r="BJ196" s="72"/>
      <c r="BK196" s="72"/>
      <c r="BL196" s="72"/>
      <c r="BM196" s="72"/>
      <c r="BN196" s="72"/>
      <c r="BO196" s="72"/>
      <c r="BP196" s="72"/>
      <c r="BQ196" s="72"/>
      <c r="BR196" s="72"/>
      <c r="BS196" s="72"/>
      <c r="BT196" s="72"/>
      <c r="BU196" s="72"/>
      <c r="BV196" s="72"/>
      <c r="BW196" s="72"/>
      <c r="BX196" s="72"/>
      <c r="BY196" s="72"/>
      <c r="BZ196" s="72"/>
      <c r="CA196" s="72"/>
      <c r="CB196" s="72"/>
      <c r="CC196" s="72"/>
      <c r="CD196" s="72"/>
      <c r="CE196" s="72"/>
      <c r="CF196" s="72"/>
      <c r="CG196" s="72"/>
      <c r="CH196" s="72"/>
      <c r="CI196" s="72"/>
      <c r="CJ196" s="72"/>
      <c r="CK196" s="72"/>
      <c r="CL196" s="72"/>
      <c r="CM196" s="72"/>
      <c r="CN196" s="72"/>
      <c r="CO196" s="72"/>
      <c r="CP196" s="72"/>
      <c r="CQ196" s="72"/>
      <c r="CR196" s="72"/>
      <c r="CS196" s="72"/>
      <c r="CT196" s="72"/>
      <c r="CU196" s="72"/>
      <c r="CV196" s="72"/>
      <c r="CW196" s="72"/>
      <c r="CX196" s="72"/>
      <c r="CY196" s="72"/>
      <c r="CZ196" s="72"/>
    </row>
    <row r="197" spans="1:104" x14ac:dyDescent="0.2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72"/>
      <c r="BB197" s="72"/>
      <c r="BC197" s="72"/>
      <c r="BD197" s="72"/>
      <c r="BE197" s="72"/>
      <c r="BF197" s="72"/>
      <c r="BG197" s="72"/>
      <c r="BH197" s="72"/>
      <c r="BI197" s="72"/>
      <c r="BJ197" s="72"/>
      <c r="BK197" s="72"/>
      <c r="BL197" s="72"/>
      <c r="BM197" s="72"/>
      <c r="BN197" s="72"/>
      <c r="BO197" s="72"/>
      <c r="BP197" s="72"/>
      <c r="BQ197" s="72"/>
      <c r="BR197" s="72"/>
      <c r="BS197" s="72"/>
      <c r="BT197" s="72"/>
      <c r="BU197" s="72"/>
      <c r="BV197" s="72"/>
      <c r="BW197" s="72"/>
      <c r="BX197" s="72"/>
      <c r="BY197" s="72"/>
      <c r="BZ197" s="72"/>
      <c r="CA197" s="72"/>
      <c r="CB197" s="72"/>
      <c r="CC197" s="72"/>
      <c r="CD197" s="72"/>
      <c r="CE197" s="72"/>
      <c r="CF197" s="72"/>
      <c r="CG197" s="72"/>
      <c r="CH197" s="72"/>
      <c r="CI197" s="72"/>
      <c r="CJ197" s="72"/>
      <c r="CK197" s="72"/>
      <c r="CL197" s="72"/>
      <c r="CM197" s="72"/>
      <c r="CN197" s="72"/>
      <c r="CO197" s="72"/>
      <c r="CP197" s="72"/>
      <c r="CQ197" s="72"/>
      <c r="CR197" s="72"/>
      <c r="CS197" s="72"/>
      <c r="CT197" s="72"/>
      <c r="CU197" s="72"/>
      <c r="CV197" s="72"/>
      <c r="CW197" s="72"/>
      <c r="CX197" s="72"/>
      <c r="CY197" s="72"/>
      <c r="CZ197" s="72"/>
    </row>
    <row r="198" spans="1:104" x14ac:dyDescent="0.2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72"/>
      <c r="BB198" s="72"/>
      <c r="BC198" s="72"/>
      <c r="BD198" s="72"/>
      <c r="BE198" s="72"/>
      <c r="BF198" s="72"/>
      <c r="BG198" s="72"/>
      <c r="BH198" s="72"/>
      <c r="BI198" s="72"/>
      <c r="BJ198" s="72"/>
      <c r="BK198" s="72"/>
      <c r="BL198" s="72"/>
      <c r="BM198" s="72"/>
      <c r="BN198" s="72"/>
      <c r="BO198" s="72"/>
      <c r="BP198" s="72"/>
      <c r="BQ198" s="72"/>
      <c r="BR198" s="72"/>
      <c r="BS198" s="72"/>
      <c r="BT198" s="72"/>
      <c r="BU198" s="72"/>
      <c r="BV198" s="72"/>
      <c r="BW198" s="72"/>
      <c r="BX198" s="72"/>
      <c r="BY198" s="72"/>
      <c r="BZ198" s="72"/>
      <c r="CA198" s="72"/>
      <c r="CB198" s="72"/>
      <c r="CC198" s="72"/>
      <c r="CD198" s="72"/>
      <c r="CE198" s="72"/>
      <c r="CF198" s="72"/>
      <c r="CG198" s="72"/>
      <c r="CH198" s="72"/>
      <c r="CI198" s="72"/>
      <c r="CJ198" s="72"/>
      <c r="CK198" s="72"/>
      <c r="CL198" s="72"/>
      <c r="CM198" s="72"/>
      <c r="CN198" s="72"/>
      <c r="CO198" s="72"/>
      <c r="CP198" s="72"/>
      <c r="CQ198" s="72"/>
      <c r="CR198" s="72"/>
      <c r="CS198" s="72"/>
      <c r="CT198" s="72"/>
      <c r="CU198" s="72"/>
      <c r="CV198" s="72"/>
      <c r="CW198" s="72"/>
      <c r="CX198" s="72"/>
      <c r="CY198" s="72"/>
      <c r="CZ198" s="72"/>
    </row>
    <row r="199" spans="1:104" x14ac:dyDescent="0.2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72"/>
      <c r="BB199" s="72"/>
      <c r="BC199" s="72"/>
      <c r="BD199" s="72"/>
      <c r="BE199" s="72"/>
      <c r="BF199" s="72"/>
      <c r="BG199" s="72"/>
      <c r="BH199" s="72"/>
      <c r="BI199" s="72"/>
      <c r="BJ199" s="72"/>
      <c r="BK199" s="72"/>
      <c r="BL199" s="72"/>
      <c r="BM199" s="72"/>
      <c r="BN199" s="72"/>
      <c r="BO199" s="72"/>
      <c r="BP199" s="72"/>
      <c r="BQ199" s="72"/>
      <c r="BR199" s="72"/>
      <c r="BS199" s="72"/>
      <c r="BT199" s="72"/>
      <c r="BU199" s="72"/>
      <c r="BV199" s="72"/>
      <c r="BW199" s="72"/>
      <c r="BX199" s="72"/>
      <c r="BY199" s="72"/>
      <c r="BZ199" s="72"/>
      <c r="CA199" s="72"/>
      <c r="CB199" s="72"/>
      <c r="CC199" s="72"/>
      <c r="CD199" s="72"/>
      <c r="CE199" s="72"/>
      <c r="CF199" s="72"/>
      <c r="CG199" s="72"/>
      <c r="CH199" s="72"/>
      <c r="CI199" s="72"/>
      <c r="CJ199" s="72"/>
      <c r="CK199" s="72"/>
      <c r="CL199" s="72"/>
      <c r="CM199" s="72"/>
      <c r="CN199" s="72"/>
      <c r="CO199" s="72"/>
      <c r="CP199" s="72"/>
      <c r="CQ199" s="72"/>
      <c r="CR199" s="72"/>
      <c r="CS199" s="72"/>
      <c r="CT199" s="72"/>
      <c r="CU199" s="72"/>
      <c r="CV199" s="72"/>
      <c r="CW199" s="72"/>
      <c r="CX199" s="72"/>
      <c r="CY199" s="72"/>
      <c r="CZ199" s="72"/>
    </row>
    <row r="200" spans="1:104" x14ac:dyDescent="0.2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72"/>
      <c r="BB200" s="72"/>
      <c r="BC200" s="72"/>
      <c r="BD200" s="72"/>
      <c r="BE200" s="72"/>
      <c r="BF200" s="72"/>
      <c r="BG200" s="72"/>
      <c r="BH200" s="72"/>
      <c r="BI200" s="72"/>
      <c r="BJ200" s="72"/>
      <c r="BK200" s="72"/>
      <c r="BL200" s="72"/>
      <c r="BM200" s="72"/>
      <c r="BN200" s="72"/>
      <c r="BO200" s="72"/>
      <c r="BP200" s="72"/>
      <c r="BQ200" s="72"/>
      <c r="BR200" s="72"/>
      <c r="BS200" s="72"/>
      <c r="BT200" s="72"/>
      <c r="BU200" s="72"/>
      <c r="BV200" s="72"/>
      <c r="BW200" s="72"/>
      <c r="BX200" s="72"/>
      <c r="BY200" s="72"/>
      <c r="BZ200" s="72"/>
      <c r="CA200" s="72"/>
      <c r="CB200" s="72"/>
      <c r="CC200" s="72"/>
      <c r="CD200" s="72"/>
      <c r="CE200" s="72"/>
      <c r="CF200" s="72"/>
      <c r="CG200" s="72"/>
      <c r="CH200" s="72"/>
      <c r="CI200" s="72"/>
      <c r="CJ200" s="72"/>
      <c r="CK200" s="72"/>
      <c r="CL200" s="72"/>
      <c r="CM200" s="72"/>
      <c r="CN200" s="72"/>
      <c r="CO200" s="72"/>
      <c r="CP200" s="72"/>
      <c r="CQ200" s="72"/>
      <c r="CR200" s="72"/>
      <c r="CS200" s="72"/>
      <c r="CT200" s="72"/>
      <c r="CU200" s="72"/>
      <c r="CV200" s="72"/>
      <c r="CW200" s="72"/>
      <c r="CX200" s="72"/>
      <c r="CY200" s="72"/>
      <c r="CZ200" s="72"/>
    </row>
    <row r="201" spans="1:104" x14ac:dyDescent="0.2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72"/>
      <c r="BB201" s="72"/>
      <c r="BC201" s="72"/>
      <c r="BD201" s="72"/>
      <c r="BE201" s="72"/>
      <c r="BF201" s="72"/>
      <c r="BG201" s="72"/>
      <c r="BH201" s="72"/>
      <c r="BI201" s="72"/>
      <c r="BJ201" s="72"/>
      <c r="BK201" s="72"/>
      <c r="BL201" s="72"/>
      <c r="BM201" s="72"/>
      <c r="BN201" s="72"/>
      <c r="BO201" s="72"/>
      <c r="BP201" s="72"/>
      <c r="BQ201" s="72"/>
      <c r="BR201" s="72"/>
      <c r="BS201" s="72"/>
      <c r="BT201" s="72"/>
      <c r="BU201" s="72"/>
      <c r="BV201" s="72"/>
      <c r="BW201" s="72"/>
      <c r="BX201" s="72"/>
      <c r="BY201" s="72"/>
      <c r="BZ201" s="72"/>
      <c r="CA201" s="72"/>
      <c r="CB201" s="72"/>
      <c r="CC201" s="72"/>
      <c r="CD201" s="72"/>
      <c r="CE201" s="72"/>
      <c r="CF201" s="72"/>
      <c r="CG201" s="72"/>
      <c r="CH201" s="72"/>
      <c r="CI201" s="72"/>
      <c r="CJ201" s="72"/>
      <c r="CK201" s="72"/>
      <c r="CL201" s="72"/>
      <c r="CM201" s="72"/>
      <c r="CN201" s="72"/>
      <c r="CO201" s="72"/>
      <c r="CP201" s="72"/>
      <c r="CQ201" s="72"/>
      <c r="CR201" s="72"/>
      <c r="CS201" s="72"/>
      <c r="CT201" s="72"/>
      <c r="CU201" s="72"/>
      <c r="CV201" s="72"/>
      <c r="CW201" s="72"/>
      <c r="CX201" s="72"/>
      <c r="CY201" s="72"/>
      <c r="CZ201" s="72"/>
    </row>
    <row r="202" spans="1:104" x14ac:dyDescent="0.2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72"/>
      <c r="BB202" s="72"/>
      <c r="BC202" s="72"/>
      <c r="BD202" s="72"/>
      <c r="BE202" s="72"/>
      <c r="BF202" s="72"/>
      <c r="BG202" s="72"/>
      <c r="BH202" s="72"/>
      <c r="BI202" s="72"/>
      <c r="BJ202" s="72"/>
      <c r="BK202" s="72"/>
      <c r="BL202" s="72"/>
      <c r="BM202" s="72"/>
      <c r="BN202" s="72"/>
      <c r="BO202" s="72"/>
      <c r="BP202" s="72"/>
      <c r="BQ202" s="72"/>
      <c r="BR202" s="72"/>
      <c r="BS202" s="72"/>
      <c r="BT202" s="72"/>
      <c r="BU202" s="72"/>
      <c r="BV202" s="72"/>
      <c r="BW202" s="72"/>
      <c r="BX202" s="72"/>
      <c r="BY202" s="72"/>
      <c r="BZ202" s="72"/>
      <c r="CA202" s="72"/>
      <c r="CB202" s="72"/>
      <c r="CC202" s="72"/>
      <c r="CD202" s="72"/>
      <c r="CE202" s="72"/>
      <c r="CF202" s="72"/>
      <c r="CG202" s="72"/>
      <c r="CH202" s="72"/>
      <c r="CI202" s="72"/>
      <c r="CJ202" s="72"/>
      <c r="CK202" s="72"/>
      <c r="CL202" s="72"/>
      <c r="CM202" s="72"/>
      <c r="CN202" s="72"/>
      <c r="CO202" s="72"/>
      <c r="CP202" s="72"/>
      <c r="CQ202" s="72"/>
      <c r="CR202" s="72"/>
      <c r="CS202" s="72"/>
      <c r="CT202" s="72"/>
      <c r="CU202" s="72"/>
      <c r="CV202" s="72"/>
      <c r="CW202" s="72"/>
      <c r="CX202" s="72"/>
      <c r="CY202" s="72"/>
      <c r="CZ202" s="72"/>
    </row>
    <row r="203" spans="1:104" x14ac:dyDescent="0.2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72"/>
      <c r="BB203" s="72"/>
      <c r="BC203" s="72"/>
      <c r="BD203" s="72"/>
      <c r="BE203" s="72"/>
      <c r="BF203" s="72"/>
      <c r="BG203" s="72"/>
      <c r="BH203" s="72"/>
      <c r="BI203" s="72"/>
      <c r="BJ203" s="72"/>
      <c r="BK203" s="72"/>
      <c r="BL203" s="72"/>
      <c r="BM203" s="72"/>
      <c r="BN203" s="72"/>
      <c r="BO203" s="72"/>
      <c r="BP203" s="72"/>
      <c r="BQ203" s="72"/>
      <c r="BR203" s="72"/>
      <c r="BS203" s="72"/>
      <c r="BT203" s="72"/>
      <c r="BU203" s="72"/>
      <c r="BV203" s="72"/>
      <c r="BW203" s="72"/>
      <c r="BX203" s="72"/>
      <c r="BY203" s="72"/>
      <c r="BZ203" s="72"/>
      <c r="CA203" s="72"/>
      <c r="CB203" s="72"/>
      <c r="CC203" s="72"/>
      <c r="CD203" s="72"/>
      <c r="CE203" s="72"/>
      <c r="CF203" s="72"/>
      <c r="CG203" s="72"/>
      <c r="CH203" s="72"/>
      <c r="CI203" s="72"/>
      <c r="CJ203" s="72"/>
      <c r="CK203" s="72"/>
      <c r="CL203" s="72"/>
      <c r="CM203" s="72"/>
      <c r="CN203" s="72"/>
      <c r="CO203" s="72"/>
      <c r="CP203" s="72"/>
      <c r="CQ203" s="72"/>
      <c r="CR203" s="72"/>
      <c r="CS203" s="72"/>
      <c r="CT203" s="72"/>
      <c r="CU203" s="72"/>
      <c r="CV203" s="72"/>
      <c r="CW203" s="72"/>
      <c r="CX203" s="72"/>
      <c r="CY203" s="72"/>
      <c r="CZ203" s="72"/>
    </row>
    <row r="204" spans="1:104" x14ac:dyDescent="0.2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72"/>
      <c r="BB204" s="72"/>
      <c r="BC204" s="72"/>
      <c r="BD204" s="72"/>
      <c r="BE204" s="72"/>
      <c r="BF204" s="72"/>
      <c r="BG204" s="72"/>
      <c r="BH204" s="72"/>
      <c r="BI204" s="72"/>
      <c r="BJ204" s="72"/>
      <c r="BK204" s="72"/>
      <c r="BL204" s="72"/>
      <c r="BM204" s="72"/>
      <c r="BN204" s="72"/>
      <c r="BO204" s="72"/>
      <c r="BP204" s="72"/>
      <c r="BQ204" s="72"/>
      <c r="BR204" s="72"/>
      <c r="BS204" s="72"/>
      <c r="BT204" s="72"/>
      <c r="BU204" s="72"/>
      <c r="BV204" s="72"/>
      <c r="BW204" s="72"/>
      <c r="BX204" s="72"/>
      <c r="BY204" s="72"/>
      <c r="BZ204" s="72"/>
      <c r="CA204" s="72"/>
      <c r="CB204" s="72"/>
      <c r="CC204" s="72"/>
      <c r="CD204" s="72"/>
      <c r="CE204" s="72"/>
      <c r="CF204" s="72"/>
      <c r="CG204" s="72"/>
      <c r="CH204" s="72"/>
      <c r="CI204" s="72"/>
      <c r="CJ204" s="72"/>
      <c r="CK204" s="72"/>
      <c r="CL204" s="72"/>
      <c r="CM204" s="72"/>
      <c r="CN204" s="72"/>
      <c r="CO204" s="72"/>
      <c r="CP204" s="72"/>
      <c r="CQ204" s="72"/>
      <c r="CR204" s="72"/>
      <c r="CS204" s="72"/>
      <c r="CT204" s="72"/>
      <c r="CU204" s="72"/>
      <c r="CV204" s="72"/>
      <c r="CW204" s="72"/>
      <c r="CX204" s="72"/>
      <c r="CY204" s="72"/>
      <c r="CZ204" s="72"/>
    </row>
    <row r="205" spans="1:104" x14ac:dyDescent="0.2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72"/>
      <c r="BB205" s="72"/>
      <c r="BC205" s="72"/>
      <c r="BD205" s="72"/>
      <c r="BE205" s="72"/>
      <c r="BF205" s="72"/>
      <c r="BG205" s="72"/>
      <c r="BH205" s="72"/>
      <c r="BI205" s="72"/>
      <c r="BJ205" s="72"/>
      <c r="BK205" s="72"/>
      <c r="BL205" s="72"/>
      <c r="BM205" s="72"/>
      <c r="BN205" s="72"/>
      <c r="BO205" s="72"/>
      <c r="BP205" s="72"/>
      <c r="BQ205" s="72"/>
      <c r="BR205" s="72"/>
      <c r="BS205" s="72"/>
      <c r="BT205" s="72"/>
      <c r="BU205" s="72"/>
      <c r="BV205" s="72"/>
      <c r="BW205" s="72"/>
      <c r="BX205" s="72"/>
      <c r="BY205" s="72"/>
      <c r="BZ205" s="72"/>
      <c r="CA205" s="72"/>
      <c r="CB205" s="72"/>
      <c r="CC205" s="72"/>
      <c r="CD205" s="72"/>
      <c r="CE205" s="72"/>
      <c r="CF205" s="72"/>
      <c r="CG205" s="72"/>
      <c r="CH205" s="72"/>
      <c r="CI205" s="72"/>
      <c r="CJ205" s="72"/>
      <c r="CK205" s="72"/>
      <c r="CL205" s="72"/>
      <c r="CM205" s="72"/>
      <c r="CN205" s="72"/>
      <c r="CO205" s="72"/>
      <c r="CP205" s="72"/>
      <c r="CQ205" s="72"/>
      <c r="CR205" s="72"/>
      <c r="CS205" s="72"/>
      <c r="CT205" s="72"/>
      <c r="CU205" s="72"/>
      <c r="CV205" s="72"/>
      <c r="CW205" s="72"/>
      <c r="CX205" s="72"/>
      <c r="CY205" s="72"/>
      <c r="CZ205" s="72"/>
    </row>
    <row r="206" spans="1:104" x14ac:dyDescent="0.2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72"/>
      <c r="BB206" s="72"/>
      <c r="BC206" s="72"/>
      <c r="BD206" s="72"/>
      <c r="BE206" s="72"/>
      <c r="BF206" s="72"/>
      <c r="BG206" s="72"/>
      <c r="BH206" s="72"/>
      <c r="BI206" s="72"/>
      <c r="BJ206" s="72"/>
      <c r="BK206" s="72"/>
      <c r="BL206" s="72"/>
      <c r="BM206" s="72"/>
      <c r="BN206" s="72"/>
      <c r="BO206" s="72"/>
      <c r="BP206" s="72"/>
      <c r="BQ206" s="72"/>
      <c r="BR206" s="72"/>
      <c r="BS206" s="72"/>
      <c r="BT206" s="72"/>
      <c r="BU206" s="72"/>
      <c r="BV206" s="72"/>
      <c r="BW206" s="72"/>
      <c r="BX206" s="72"/>
      <c r="BY206" s="72"/>
      <c r="BZ206" s="72"/>
      <c r="CA206" s="72"/>
      <c r="CB206" s="72"/>
      <c r="CC206" s="72"/>
      <c r="CD206" s="72"/>
      <c r="CE206" s="72"/>
      <c r="CF206" s="72"/>
      <c r="CG206" s="72"/>
      <c r="CH206" s="72"/>
      <c r="CI206" s="72"/>
      <c r="CJ206" s="72"/>
      <c r="CK206" s="72"/>
      <c r="CL206" s="72"/>
      <c r="CM206" s="72"/>
      <c r="CN206" s="72"/>
      <c r="CO206" s="72"/>
      <c r="CP206" s="72"/>
      <c r="CQ206" s="72"/>
      <c r="CR206" s="72"/>
      <c r="CS206" s="72"/>
      <c r="CT206" s="72"/>
      <c r="CU206" s="72"/>
      <c r="CV206" s="72"/>
      <c r="CW206" s="72"/>
      <c r="CX206" s="72"/>
      <c r="CY206" s="72"/>
      <c r="CZ206" s="72"/>
    </row>
    <row r="207" spans="1:104" x14ac:dyDescent="0.2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72"/>
      <c r="BB207" s="72"/>
      <c r="BC207" s="72"/>
      <c r="BD207" s="72"/>
      <c r="BE207" s="72"/>
      <c r="BF207" s="72"/>
      <c r="BG207" s="72"/>
      <c r="BH207" s="72"/>
      <c r="BI207" s="72"/>
      <c r="BJ207" s="72"/>
      <c r="BK207" s="72"/>
      <c r="BL207" s="72"/>
      <c r="BM207" s="72"/>
      <c r="BN207" s="72"/>
      <c r="BO207" s="72"/>
      <c r="BP207" s="72"/>
      <c r="BQ207" s="72"/>
      <c r="BR207" s="72"/>
      <c r="BS207" s="72"/>
      <c r="BT207" s="72"/>
      <c r="BU207" s="72"/>
      <c r="BV207" s="72"/>
      <c r="BW207" s="72"/>
      <c r="BX207" s="72"/>
      <c r="BY207" s="72"/>
      <c r="BZ207" s="72"/>
      <c r="CA207" s="72"/>
      <c r="CB207" s="72"/>
      <c r="CC207" s="72"/>
      <c r="CD207" s="72"/>
      <c r="CE207" s="72"/>
      <c r="CF207" s="72"/>
      <c r="CG207" s="72"/>
      <c r="CH207" s="72"/>
      <c r="CI207" s="72"/>
      <c r="CJ207" s="72"/>
      <c r="CK207" s="72"/>
      <c r="CL207" s="72"/>
      <c r="CM207" s="72"/>
      <c r="CN207" s="72"/>
      <c r="CO207" s="72"/>
      <c r="CP207" s="72"/>
      <c r="CQ207" s="72"/>
      <c r="CR207" s="72"/>
      <c r="CS207" s="72"/>
      <c r="CT207" s="72"/>
      <c r="CU207" s="72"/>
      <c r="CV207" s="72"/>
      <c r="CW207" s="72"/>
      <c r="CX207" s="72"/>
      <c r="CY207" s="72"/>
      <c r="CZ207" s="72"/>
    </row>
    <row r="208" spans="1:104" x14ac:dyDescent="0.2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72"/>
      <c r="BB208" s="72"/>
      <c r="BC208" s="72"/>
      <c r="BD208" s="72"/>
      <c r="BE208" s="72"/>
      <c r="BF208" s="72"/>
      <c r="BG208" s="72"/>
      <c r="BH208" s="72"/>
      <c r="BI208" s="72"/>
      <c r="BJ208" s="72"/>
      <c r="BK208" s="72"/>
      <c r="BL208" s="72"/>
      <c r="BM208" s="72"/>
      <c r="BN208" s="72"/>
      <c r="BO208" s="72"/>
      <c r="BP208" s="72"/>
      <c r="BQ208" s="72"/>
      <c r="BR208" s="72"/>
      <c r="BS208" s="72"/>
      <c r="BT208" s="72"/>
      <c r="BU208" s="72"/>
      <c r="BV208" s="72"/>
      <c r="BW208" s="72"/>
      <c r="BX208" s="72"/>
      <c r="BY208" s="72"/>
      <c r="BZ208" s="72"/>
      <c r="CA208" s="72"/>
      <c r="CB208" s="72"/>
      <c r="CC208" s="72"/>
      <c r="CD208" s="72"/>
      <c r="CE208" s="72"/>
      <c r="CF208" s="72"/>
      <c r="CG208" s="72"/>
      <c r="CH208" s="72"/>
      <c r="CI208" s="72"/>
      <c r="CJ208" s="72"/>
      <c r="CK208" s="72"/>
      <c r="CL208" s="72"/>
      <c r="CM208" s="72"/>
      <c r="CN208" s="72"/>
      <c r="CO208" s="72"/>
      <c r="CP208" s="72"/>
      <c r="CQ208" s="72"/>
      <c r="CR208" s="72"/>
      <c r="CS208" s="72"/>
      <c r="CT208" s="72"/>
      <c r="CU208" s="72"/>
      <c r="CV208" s="72"/>
      <c r="CW208" s="72"/>
      <c r="CX208" s="72"/>
      <c r="CY208" s="72"/>
      <c r="CZ208" s="72"/>
    </row>
    <row r="209" spans="1:104" x14ac:dyDescent="0.2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72"/>
      <c r="BB209" s="72"/>
      <c r="BC209" s="72"/>
      <c r="BD209" s="72"/>
      <c r="BE209" s="72"/>
      <c r="BF209" s="72"/>
      <c r="BG209" s="72"/>
      <c r="BH209" s="72"/>
      <c r="BI209" s="72"/>
      <c r="BJ209" s="72"/>
      <c r="BK209" s="72"/>
      <c r="BL209" s="72"/>
      <c r="BM209" s="72"/>
      <c r="BN209" s="72"/>
      <c r="BO209" s="72"/>
      <c r="BP209" s="72"/>
      <c r="BQ209" s="72"/>
      <c r="BR209" s="72"/>
      <c r="BS209" s="72"/>
      <c r="BT209" s="72"/>
      <c r="BU209" s="72"/>
      <c r="BV209" s="72"/>
      <c r="BW209" s="72"/>
      <c r="BX209" s="72"/>
      <c r="BY209" s="72"/>
      <c r="BZ209" s="72"/>
      <c r="CA209" s="72"/>
      <c r="CB209" s="72"/>
      <c r="CC209" s="72"/>
      <c r="CD209" s="72"/>
      <c r="CE209" s="72"/>
      <c r="CF209" s="72"/>
      <c r="CG209" s="72"/>
      <c r="CH209" s="72"/>
      <c r="CI209" s="72"/>
      <c r="CJ209" s="72"/>
      <c r="CK209" s="72"/>
      <c r="CL209" s="72"/>
      <c r="CM209" s="72"/>
      <c r="CN209" s="72"/>
      <c r="CO209" s="72"/>
      <c r="CP209" s="72"/>
      <c r="CQ209" s="72"/>
      <c r="CR209" s="72"/>
      <c r="CS209" s="72"/>
      <c r="CT209" s="72"/>
      <c r="CU209" s="72"/>
      <c r="CV209" s="72"/>
      <c r="CW209" s="72"/>
      <c r="CX209" s="72"/>
      <c r="CY209" s="72"/>
      <c r="CZ209" s="72"/>
    </row>
    <row r="210" spans="1:104" x14ac:dyDescent="0.2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72"/>
      <c r="BB210" s="72"/>
      <c r="BC210" s="72"/>
      <c r="BD210" s="72"/>
      <c r="BE210" s="72"/>
      <c r="BF210" s="72"/>
      <c r="BG210" s="72"/>
      <c r="BH210" s="72"/>
      <c r="BI210" s="72"/>
      <c r="BJ210" s="72"/>
      <c r="BK210" s="72"/>
      <c r="BL210" s="72"/>
      <c r="BM210" s="72"/>
      <c r="BN210" s="72"/>
      <c r="BO210" s="72"/>
      <c r="BP210" s="72"/>
      <c r="BQ210" s="72"/>
      <c r="BR210" s="72"/>
      <c r="BS210" s="72"/>
      <c r="BT210" s="72"/>
      <c r="BU210" s="72"/>
      <c r="BV210" s="72"/>
      <c r="BW210" s="72"/>
      <c r="BX210" s="72"/>
      <c r="BY210" s="72"/>
      <c r="BZ210" s="72"/>
      <c r="CA210" s="72"/>
      <c r="CB210" s="72"/>
      <c r="CC210" s="72"/>
      <c r="CD210" s="72"/>
      <c r="CE210" s="72"/>
      <c r="CF210" s="72"/>
      <c r="CG210" s="72"/>
      <c r="CH210" s="72"/>
      <c r="CI210" s="72"/>
      <c r="CJ210" s="72"/>
      <c r="CK210" s="72"/>
      <c r="CL210" s="72"/>
      <c r="CM210" s="72"/>
      <c r="CN210" s="72"/>
      <c r="CO210" s="72"/>
      <c r="CP210" s="72"/>
      <c r="CQ210" s="72"/>
      <c r="CR210" s="72"/>
      <c r="CS210" s="72"/>
      <c r="CT210" s="72"/>
      <c r="CU210" s="72"/>
      <c r="CV210" s="72"/>
      <c r="CW210" s="72"/>
      <c r="CX210" s="72"/>
      <c r="CY210" s="72"/>
      <c r="CZ210" s="72"/>
    </row>
    <row r="211" spans="1:104" x14ac:dyDescent="0.2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72"/>
      <c r="BB211" s="72"/>
      <c r="BC211" s="72"/>
      <c r="BD211" s="72"/>
      <c r="BE211" s="72"/>
      <c r="BF211" s="72"/>
      <c r="BG211" s="72"/>
      <c r="BH211" s="72"/>
      <c r="BI211" s="72"/>
      <c r="BJ211" s="72"/>
      <c r="BK211" s="72"/>
      <c r="BL211" s="72"/>
      <c r="BM211" s="72"/>
      <c r="BN211" s="72"/>
      <c r="BO211" s="72"/>
      <c r="BP211" s="72"/>
      <c r="BQ211" s="72"/>
      <c r="BR211" s="72"/>
      <c r="BS211" s="72"/>
      <c r="BT211" s="72"/>
      <c r="BU211" s="72"/>
      <c r="BV211" s="72"/>
      <c r="BW211" s="72"/>
      <c r="BX211" s="72"/>
      <c r="BY211" s="72"/>
      <c r="BZ211" s="72"/>
      <c r="CA211" s="72"/>
      <c r="CB211" s="72"/>
      <c r="CC211" s="72"/>
      <c r="CD211" s="72"/>
      <c r="CE211" s="72"/>
      <c r="CF211" s="72"/>
      <c r="CG211" s="72"/>
      <c r="CH211" s="72"/>
      <c r="CI211" s="72"/>
      <c r="CJ211" s="72"/>
      <c r="CK211" s="72"/>
      <c r="CL211" s="72"/>
      <c r="CM211" s="72"/>
      <c r="CN211" s="72"/>
      <c r="CO211" s="72"/>
      <c r="CP211" s="72"/>
      <c r="CQ211" s="72"/>
      <c r="CR211" s="72"/>
      <c r="CS211" s="72"/>
      <c r="CT211" s="72"/>
      <c r="CU211" s="72"/>
      <c r="CV211" s="72"/>
      <c r="CW211" s="72"/>
      <c r="CX211" s="72"/>
      <c r="CY211" s="72"/>
      <c r="CZ211" s="72"/>
    </row>
    <row r="212" spans="1:104" x14ac:dyDescent="0.2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72"/>
      <c r="BB212" s="72"/>
      <c r="BC212" s="72"/>
      <c r="BD212" s="72"/>
      <c r="BE212" s="72"/>
      <c r="BF212" s="72"/>
      <c r="BG212" s="72"/>
      <c r="BH212" s="72"/>
      <c r="BI212" s="72"/>
      <c r="BJ212" s="72"/>
      <c r="BK212" s="72"/>
      <c r="BL212" s="72"/>
      <c r="BM212" s="72"/>
      <c r="BN212" s="72"/>
      <c r="BO212" s="72"/>
      <c r="BP212" s="72"/>
      <c r="BQ212" s="72"/>
      <c r="BR212" s="72"/>
      <c r="BS212" s="72"/>
      <c r="BT212" s="72"/>
      <c r="BU212" s="72"/>
      <c r="BV212" s="72"/>
      <c r="BW212" s="72"/>
      <c r="BX212" s="72"/>
      <c r="BY212" s="72"/>
      <c r="BZ212" s="72"/>
      <c r="CA212" s="72"/>
      <c r="CB212" s="72"/>
      <c r="CC212" s="72"/>
      <c r="CD212" s="72"/>
      <c r="CE212" s="72"/>
      <c r="CF212" s="72"/>
      <c r="CG212" s="72"/>
      <c r="CH212" s="72"/>
      <c r="CI212" s="72"/>
      <c r="CJ212" s="72"/>
      <c r="CK212" s="72"/>
      <c r="CL212" s="72"/>
      <c r="CM212" s="72"/>
      <c r="CN212" s="72"/>
      <c r="CO212" s="72"/>
      <c r="CP212" s="72"/>
      <c r="CQ212" s="72"/>
      <c r="CR212" s="72"/>
      <c r="CS212" s="72"/>
      <c r="CT212" s="72"/>
      <c r="CU212" s="72"/>
      <c r="CV212" s="72"/>
      <c r="CW212" s="72"/>
      <c r="CX212" s="72"/>
      <c r="CY212" s="72"/>
      <c r="CZ212" s="72"/>
    </row>
    <row r="213" spans="1:104" x14ac:dyDescent="0.2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72"/>
      <c r="BB213" s="72"/>
      <c r="BC213" s="72"/>
      <c r="BD213" s="72"/>
      <c r="BE213" s="72"/>
      <c r="BF213" s="72"/>
      <c r="BG213" s="72"/>
      <c r="BH213" s="72"/>
      <c r="BI213" s="72"/>
      <c r="BJ213" s="72"/>
      <c r="BK213" s="72"/>
      <c r="BL213" s="72"/>
      <c r="BM213" s="72"/>
      <c r="BN213" s="72"/>
      <c r="BO213" s="72"/>
      <c r="BP213" s="72"/>
      <c r="BQ213" s="72"/>
      <c r="BR213" s="72"/>
      <c r="BS213" s="72"/>
      <c r="BT213" s="72"/>
      <c r="BU213" s="72"/>
      <c r="BV213" s="72"/>
      <c r="BW213" s="72"/>
      <c r="BX213" s="72"/>
      <c r="BY213" s="72"/>
      <c r="BZ213" s="72"/>
      <c r="CA213" s="72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/>
      <c r="CP213" s="72"/>
      <c r="CQ213" s="72"/>
      <c r="CR213" s="72"/>
      <c r="CS213" s="72"/>
      <c r="CT213" s="72"/>
      <c r="CU213" s="72"/>
      <c r="CV213" s="72"/>
      <c r="CW213" s="72"/>
      <c r="CX213" s="72"/>
      <c r="CY213" s="72"/>
      <c r="CZ213" s="72"/>
    </row>
    <row r="214" spans="1:104" x14ac:dyDescent="0.2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72"/>
      <c r="BB214" s="72"/>
      <c r="BC214" s="72"/>
      <c r="BD214" s="72"/>
      <c r="BE214" s="72"/>
      <c r="BF214" s="72"/>
      <c r="BG214" s="72"/>
      <c r="BH214" s="72"/>
      <c r="BI214" s="72"/>
      <c r="BJ214" s="72"/>
      <c r="BK214" s="72"/>
      <c r="BL214" s="72"/>
      <c r="BM214" s="72"/>
      <c r="BN214" s="72"/>
      <c r="BO214" s="72"/>
      <c r="BP214" s="72"/>
      <c r="BQ214" s="72"/>
      <c r="BR214" s="72"/>
      <c r="BS214" s="72"/>
      <c r="BT214" s="72"/>
      <c r="BU214" s="72"/>
      <c r="BV214" s="72"/>
      <c r="BW214" s="72"/>
      <c r="BX214" s="72"/>
      <c r="BY214" s="72"/>
      <c r="BZ214" s="72"/>
      <c r="CA214" s="72"/>
      <c r="CB214" s="72"/>
      <c r="CC214" s="72"/>
      <c r="CD214" s="72"/>
      <c r="CE214" s="72"/>
      <c r="CF214" s="72"/>
      <c r="CG214" s="72"/>
      <c r="CH214" s="72"/>
      <c r="CI214" s="72"/>
      <c r="CJ214" s="72"/>
      <c r="CK214" s="72"/>
      <c r="CL214" s="72"/>
      <c r="CM214" s="72"/>
      <c r="CN214" s="72"/>
      <c r="CO214" s="72"/>
      <c r="CP214" s="72"/>
      <c r="CQ214" s="72"/>
      <c r="CR214" s="72"/>
      <c r="CS214" s="72"/>
      <c r="CT214" s="72"/>
      <c r="CU214" s="72"/>
      <c r="CV214" s="72"/>
      <c r="CW214" s="72"/>
      <c r="CX214" s="72"/>
      <c r="CY214" s="72"/>
      <c r="CZ214" s="72"/>
    </row>
    <row r="215" spans="1:104" x14ac:dyDescent="0.2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72"/>
      <c r="BB215" s="72"/>
      <c r="BC215" s="72"/>
      <c r="BD215" s="72"/>
      <c r="BE215" s="72"/>
      <c r="BF215" s="72"/>
      <c r="BG215" s="72"/>
      <c r="BH215" s="72"/>
      <c r="BI215" s="72"/>
      <c r="BJ215" s="72"/>
      <c r="BK215" s="72"/>
      <c r="BL215" s="72"/>
      <c r="BM215" s="72"/>
      <c r="BN215" s="72"/>
      <c r="BO215" s="72"/>
      <c r="BP215" s="72"/>
      <c r="BQ215" s="72"/>
      <c r="BR215" s="72"/>
      <c r="BS215" s="72"/>
      <c r="BT215" s="72"/>
      <c r="BU215" s="72"/>
      <c r="BV215" s="72"/>
      <c r="BW215" s="72"/>
      <c r="BX215" s="72"/>
      <c r="BY215" s="72"/>
      <c r="BZ215" s="72"/>
      <c r="CA215" s="72"/>
      <c r="CB215" s="72"/>
      <c r="CC215" s="72"/>
      <c r="CD215" s="72"/>
      <c r="CE215" s="72"/>
      <c r="CF215" s="72"/>
      <c r="CG215" s="72"/>
      <c r="CH215" s="72"/>
      <c r="CI215" s="72"/>
      <c r="CJ215" s="72"/>
      <c r="CK215" s="72"/>
      <c r="CL215" s="72"/>
      <c r="CM215" s="72"/>
      <c r="CN215" s="72"/>
      <c r="CO215" s="72"/>
      <c r="CP215" s="72"/>
      <c r="CQ215" s="72"/>
      <c r="CR215" s="72"/>
      <c r="CS215" s="72"/>
      <c r="CT215" s="72"/>
      <c r="CU215" s="72"/>
      <c r="CV215" s="72"/>
      <c r="CW215" s="72"/>
      <c r="CX215" s="72"/>
      <c r="CY215" s="72"/>
      <c r="CZ215" s="72"/>
    </row>
    <row r="216" spans="1:104" x14ac:dyDescent="0.2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72"/>
      <c r="BB216" s="72"/>
      <c r="BC216" s="72"/>
      <c r="BD216" s="72"/>
      <c r="BE216" s="72"/>
      <c r="BF216" s="72"/>
      <c r="BG216" s="72"/>
      <c r="BH216" s="72"/>
      <c r="BI216" s="72"/>
      <c r="BJ216" s="72"/>
      <c r="BK216" s="72"/>
      <c r="BL216" s="72"/>
      <c r="BM216" s="72"/>
      <c r="BN216" s="72"/>
      <c r="BO216" s="72"/>
      <c r="BP216" s="72"/>
      <c r="BQ216" s="72"/>
      <c r="BR216" s="72"/>
      <c r="BS216" s="72"/>
      <c r="BT216" s="72"/>
      <c r="BU216" s="72"/>
      <c r="BV216" s="72"/>
      <c r="BW216" s="72"/>
      <c r="BX216" s="72"/>
      <c r="BY216" s="72"/>
      <c r="BZ216" s="72"/>
      <c r="CA216" s="72"/>
      <c r="CB216" s="72"/>
      <c r="CC216" s="72"/>
      <c r="CD216" s="72"/>
      <c r="CE216" s="72"/>
      <c r="CF216" s="72"/>
      <c r="CG216" s="72"/>
      <c r="CH216" s="72"/>
      <c r="CI216" s="72"/>
      <c r="CJ216" s="72"/>
      <c r="CK216" s="72"/>
      <c r="CL216" s="72"/>
      <c r="CM216" s="72"/>
      <c r="CN216" s="72"/>
      <c r="CO216" s="72"/>
      <c r="CP216" s="72"/>
      <c r="CQ216" s="72"/>
      <c r="CR216" s="72"/>
      <c r="CS216" s="72"/>
      <c r="CT216" s="72"/>
      <c r="CU216" s="72"/>
      <c r="CV216" s="72"/>
      <c r="CW216" s="72"/>
      <c r="CX216" s="72"/>
      <c r="CY216" s="72"/>
      <c r="CZ216" s="72"/>
    </row>
    <row r="217" spans="1:104" x14ac:dyDescent="0.2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72"/>
      <c r="BB217" s="72"/>
      <c r="BC217" s="72"/>
      <c r="BD217" s="72"/>
      <c r="BE217" s="72"/>
      <c r="BF217" s="72"/>
      <c r="BG217" s="72"/>
      <c r="BH217" s="72"/>
      <c r="BI217" s="72"/>
      <c r="BJ217" s="72"/>
      <c r="BK217" s="72"/>
      <c r="BL217" s="72"/>
      <c r="BM217" s="72"/>
      <c r="BN217" s="72"/>
      <c r="BO217" s="72"/>
      <c r="BP217" s="72"/>
      <c r="BQ217" s="72"/>
      <c r="BR217" s="72"/>
      <c r="BS217" s="72"/>
      <c r="BT217" s="72"/>
      <c r="BU217" s="72"/>
      <c r="BV217" s="72"/>
      <c r="BW217" s="72"/>
      <c r="BX217" s="72"/>
      <c r="BY217" s="72"/>
      <c r="BZ217" s="72"/>
      <c r="CA217" s="72"/>
      <c r="CB217" s="72"/>
      <c r="CC217" s="72"/>
      <c r="CD217" s="72"/>
      <c r="CE217" s="72"/>
      <c r="CF217" s="72"/>
      <c r="CG217" s="72"/>
      <c r="CH217" s="72"/>
      <c r="CI217" s="72"/>
      <c r="CJ217" s="72"/>
      <c r="CK217" s="72"/>
      <c r="CL217" s="72"/>
      <c r="CM217" s="72"/>
      <c r="CN217" s="72"/>
      <c r="CO217" s="72"/>
      <c r="CP217" s="72"/>
      <c r="CQ217" s="72"/>
      <c r="CR217" s="72"/>
      <c r="CS217" s="72"/>
      <c r="CT217" s="72"/>
      <c r="CU217" s="72"/>
      <c r="CV217" s="72"/>
      <c r="CW217" s="72"/>
      <c r="CX217" s="72"/>
      <c r="CY217" s="72"/>
      <c r="CZ217" s="72"/>
    </row>
    <row r="218" spans="1:104" x14ac:dyDescent="0.2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72"/>
      <c r="BB218" s="72"/>
      <c r="BC218" s="72"/>
      <c r="BD218" s="72"/>
      <c r="BE218" s="72"/>
      <c r="BF218" s="72"/>
      <c r="BG218" s="72"/>
      <c r="BH218" s="72"/>
      <c r="BI218" s="72"/>
      <c r="BJ218" s="72"/>
      <c r="BK218" s="72"/>
      <c r="BL218" s="72"/>
      <c r="BM218" s="72"/>
      <c r="BN218" s="72"/>
      <c r="BO218" s="72"/>
      <c r="BP218" s="72"/>
      <c r="BQ218" s="72"/>
      <c r="BR218" s="72"/>
      <c r="BS218" s="72"/>
      <c r="BT218" s="72"/>
      <c r="BU218" s="72"/>
      <c r="BV218" s="72"/>
      <c r="BW218" s="72"/>
      <c r="BX218" s="72"/>
      <c r="BY218" s="72"/>
      <c r="BZ218" s="72"/>
      <c r="CA218" s="72"/>
      <c r="CB218" s="72"/>
      <c r="CC218" s="72"/>
      <c r="CD218" s="72"/>
      <c r="CE218" s="72"/>
      <c r="CF218" s="72"/>
      <c r="CG218" s="72"/>
      <c r="CH218" s="72"/>
      <c r="CI218" s="72"/>
      <c r="CJ218" s="72"/>
      <c r="CK218" s="72"/>
      <c r="CL218" s="72"/>
      <c r="CM218" s="72"/>
      <c r="CN218" s="72"/>
      <c r="CO218" s="72"/>
      <c r="CP218" s="72"/>
      <c r="CQ218" s="72"/>
      <c r="CR218" s="72"/>
      <c r="CS218" s="72"/>
      <c r="CT218" s="72"/>
      <c r="CU218" s="72"/>
      <c r="CV218" s="72"/>
      <c r="CW218" s="72"/>
      <c r="CX218" s="72"/>
      <c r="CY218" s="72"/>
      <c r="CZ218" s="72"/>
    </row>
    <row r="219" spans="1:104" x14ac:dyDescent="0.2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72"/>
      <c r="BB219" s="72"/>
      <c r="BC219" s="72"/>
      <c r="BD219" s="72"/>
      <c r="BE219" s="72"/>
      <c r="BF219" s="72"/>
      <c r="BG219" s="72"/>
      <c r="BH219" s="72"/>
      <c r="BI219" s="72"/>
      <c r="BJ219" s="72"/>
      <c r="BK219" s="72"/>
      <c r="BL219" s="72"/>
      <c r="BM219" s="72"/>
      <c r="BN219" s="72"/>
      <c r="BO219" s="72"/>
      <c r="BP219" s="72"/>
      <c r="BQ219" s="72"/>
      <c r="BR219" s="72"/>
      <c r="BS219" s="72"/>
      <c r="BT219" s="72"/>
      <c r="BU219" s="72"/>
      <c r="BV219" s="72"/>
      <c r="BW219" s="72"/>
      <c r="BX219" s="72"/>
      <c r="BY219" s="72"/>
      <c r="BZ219" s="72"/>
      <c r="CA219" s="72"/>
      <c r="CB219" s="72"/>
      <c r="CC219" s="72"/>
      <c r="CD219" s="72"/>
      <c r="CE219" s="72"/>
      <c r="CF219" s="72"/>
      <c r="CG219" s="72"/>
      <c r="CH219" s="72"/>
      <c r="CI219" s="72"/>
      <c r="CJ219" s="72"/>
      <c r="CK219" s="72"/>
      <c r="CL219" s="72"/>
      <c r="CM219" s="72"/>
      <c r="CN219" s="72"/>
      <c r="CO219" s="72"/>
      <c r="CP219" s="72"/>
      <c r="CQ219" s="72"/>
      <c r="CR219" s="72"/>
      <c r="CS219" s="72"/>
      <c r="CT219" s="72"/>
      <c r="CU219" s="72"/>
      <c r="CV219" s="72"/>
      <c r="CW219" s="72"/>
      <c r="CX219" s="72"/>
      <c r="CY219" s="72"/>
      <c r="CZ219" s="72"/>
    </row>
    <row r="220" spans="1:104" x14ac:dyDescent="0.2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72"/>
      <c r="BB220" s="72"/>
      <c r="BC220" s="72"/>
      <c r="BD220" s="72"/>
      <c r="BE220" s="72"/>
      <c r="BF220" s="72"/>
      <c r="BG220" s="72"/>
      <c r="BH220" s="72"/>
      <c r="BI220" s="72"/>
      <c r="BJ220" s="72"/>
      <c r="BK220" s="72"/>
      <c r="BL220" s="72"/>
      <c r="BM220" s="72"/>
      <c r="BN220" s="72"/>
      <c r="BO220" s="72"/>
      <c r="BP220" s="72"/>
      <c r="BQ220" s="72"/>
      <c r="BR220" s="72"/>
      <c r="BS220" s="72"/>
      <c r="BT220" s="72"/>
      <c r="BU220" s="72"/>
      <c r="BV220" s="72"/>
      <c r="BW220" s="72"/>
      <c r="BX220" s="72"/>
      <c r="BY220" s="72"/>
      <c r="BZ220" s="72"/>
      <c r="CA220" s="72"/>
      <c r="CB220" s="72"/>
      <c r="CC220" s="72"/>
      <c r="CD220" s="72"/>
      <c r="CE220" s="72"/>
      <c r="CF220" s="72"/>
      <c r="CG220" s="72"/>
      <c r="CH220" s="72"/>
      <c r="CI220" s="72"/>
      <c r="CJ220" s="72"/>
      <c r="CK220" s="72"/>
      <c r="CL220" s="72"/>
      <c r="CM220" s="72"/>
      <c r="CN220" s="72"/>
      <c r="CO220" s="72"/>
      <c r="CP220" s="72"/>
      <c r="CQ220" s="72"/>
      <c r="CR220" s="72"/>
      <c r="CS220" s="72"/>
      <c r="CT220" s="72"/>
      <c r="CU220" s="72"/>
      <c r="CV220" s="72"/>
      <c r="CW220" s="72"/>
      <c r="CX220" s="72"/>
      <c r="CY220" s="72"/>
      <c r="CZ220" s="72"/>
    </row>
    <row r="221" spans="1:104" x14ac:dyDescent="0.2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72"/>
      <c r="BB221" s="72"/>
      <c r="BC221" s="72"/>
      <c r="BD221" s="72"/>
      <c r="BE221" s="72"/>
      <c r="BF221" s="72"/>
      <c r="BG221" s="72"/>
      <c r="BH221" s="72"/>
      <c r="BI221" s="72"/>
      <c r="BJ221" s="72"/>
      <c r="BK221" s="72"/>
      <c r="BL221" s="72"/>
      <c r="BM221" s="72"/>
      <c r="BN221" s="72"/>
      <c r="BO221" s="72"/>
      <c r="BP221" s="72"/>
      <c r="BQ221" s="72"/>
      <c r="BR221" s="72"/>
      <c r="BS221" s="72"/>
      <c r="BT221" s="72"/>
      <c r="BU221" s="72"/>
      <c r="BV221" s="72"/>
      <c r="BW221" s="72"/>
      <c r="BX221" s="72"/>
      <c r="BY221" s="72"/>
      <c r="BZ221" s="72"/>
      <c r="CA221" s="72"/>
      <c r="CB221" s="72"/>
      <c r="CC221" s="72"/>
      <c r="CD221" s="72"/>
      <c r="CE221" s="72"/>
      <c r="CF221" s="72"/>
      <c r="CG221" s="72"/>
      <c r="CH221" s="72"/>
      <c r="CI221" s="72"/>
      <c r="CJ221" s="72"/>
      <c r="CK221" s="72"/>
      <c r="CL221" s="72"/>
      <c r="CM221" s="72"/>
      <c r="CN221" s="72"/>
      <c r="CO221" s="72"/>
      <c r="CP221" s="72"/>
      <c r="CQ221" s="72"/>
      <c r="CR221" s="72"/>
      <c r="CS221" s="72"/>
      <c r="CT221" s="72"/>
      <c r="CU221" s="72"/>
      <c r="CV221" s="72"/>
      <c r="CW221" s="72"/>
      <c r="CX221" s="72"/>
      <c r="CY221" s="72"/>
      <c r="CZ221" s="72"/>
    </row>
    <row r="222" spans="1:104" x14ac:dyDescent="0.2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72"/>
      <c r="BB222" s="72"/>
      <c r="BC222" s="72"/>
      <c r="BD222" s="72"/>
      <c r="BE222" s="72"/>
      <c r="BF222" s="72"/>
      <c r="BG222" s="72"/>
      <c r="BH222" s="72"/>
      <c r="BI222" s="72"/>
      <c r="BJ222" s="72"/>
      <c r="BK222" s="72"/>
      <c r="BL222" s="72"/>
      <c r="BM222" s="72"/>
      <c r="BN222" s="72"/>
      <c r="BO222" s="72"/>
      <c r="BP222" s="72"/>
      <c r="BQ222" s="72"/>
      <c r="BR222" s="72"/>
      <c r="BS222" s="72"/>
      <c r="BT222" s="72"/>
      <c r="BU222" s="72"/>
      <c r="BV222" s="72"/>
      <c r="BW222" s="72"/>
      <c r="BX222" s="72"/>
      <c r="BY222" s="72"/>
      <c r="BZ222" s="72"/>
      <c r="CA222" s="72"/>
      <c r="CB222" s="72"/>
      <c r="CC222" s="72"/>
      <c r="CD222" s="72"/>
      <c r="CE222" s="72"/>
      <c r="CF222" s="72"/>
      <c r="CG222" s="72"/>
      <c r="CH222" s="72"/>
      <c r="CI222" s="72"/>
      <c r="CJ222" s="72"/>
      <c r="CK222" s="72"/>
      <c r="CL222" s="72"/>
      <c r="CM222" s="72"/>
      <c r="CN222" s="72"/>
      <c r="CO222" s="72"/>
      <c r="CP222" s="72"/>
      <c r="CQ222" s="72"/>
      <c r="CR222" s="72"/>
      <c r="CS222" s="72"/>
      <c r="CT222" s="72"/>
      <c r="CU222" s="72"/>
      <c r="CV222" s="72"/>
      <c r="CW222" s="72"/>
      <c r="CX222" s="72"/>
      <c r="CY222" s="72"/>
      <c r="CZ222" s="72"/>
    </row>
    <row r="223" spans="1:104" x14ac:dyDescent="0.2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72"/>
      <c r="BB223" s="72"/>
      <c r="BC223" s="72"/>
      <c r="BD223" s="72"/>
      <c r="BE223" s="72"/>
      <c r="BF223" s="72"/>
      <c r="BG223" s="72"/>
      <c r="BH223" s="72"/>
      <c r="BI223" s="72"/>
      <c r="BJ223" s="72"/>
      <c r="BK223" s="72"/>
      <c r="BL223" s="72"/>
      <c r="BM223" s="72"/>
      <c r="BN223" s="72"/>
      <c r="BO223" s="72"/>
      <c r="BP223" s="72"/>
      <c r="BQ223" s="72"/>
      <c r="BR223" s="72"/>
      <c r="BS223" s="72"/>
      <c r="BT223" s="72"/>
      <c r="BU223" s="72"/>
      <c r="BV223" s="72"/>
      <c r="BW223" s="72"/>
      <c r="BX223" s="72"/>
      <c r="BY223" s="72"/>
      <c r="BZ223" s="72"/>
      <c r="CA223" s="72"/>
      <c r="CB223" s="72"/>
      <c r="CC223" s="72"/>
      <c r="CD223" s="72"/>
      <c r="CE223" s="72"/>
      <c r="CF223" s="72"/>
      <c r="CG223" s="72"/>
      <c r="CH223" s="72"/>
      <c r="CI223" s="72"/>
      <c r="CJ223" s="72"/>
      <c r="CK223" s="72"/>
      <c r="CL223" s="72"/>
      <c r="CM223" s="72"/>
      <c r="CN223" s="72"/>
      <c r="CO223" s="72"/>
      <c r="CP223" s="72"/>
      <c r="CQ223" s="72"/>
      <c r="CR223" s="72"/>
      <c r="CS223" s="72"/>
      <c r="CT223" s="72"/>
      <c r="CU223" s="72"/>
      <c r="CV223" s="72"/>
      <c r="CW223" s="72"/>
      <c r="CX223" s="72"/>
      <c r="CY223" s="72"/>
      <c r="CZ223" s="72"/>
    </row>
    <row r="224" spans="1:104" x14ac:dyDescent="0.2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72"/>
      <c r="BB224" s="72"/>
      <c r="BC224" s="72"/>
      <c r="BD224" s="72"/>
      <c r="BE224" s="72"/>
      <c r="BF224" s="72"/>
      <c r="BG224" s="72"/>
      <c r="BH224" s="72"/>
      <c r="BI224" s="72"/>
      <c r="BJ224" s="72"/>
      <c r="BK224" s="72"/>
      <c r="BL224" s="72"/>
      <c r="BM224" s="72"/>
      <c r="BN224" s="72"/>
      <c r="BO224" s="72"/>
      <c r="BP224" s="72"/>
      <c r="BQ224" s="72"/>
      <c r="BR224" s="72"/>
      <c r="BS224" s="72"/>
      <c r="BT224" s="72"/>
      <c r="BU224" s="72"/>
      <c r="BV224" s="72"/>
      <c r="BW224" s="72"/>
      <c r="BX224" s="72"/>
      <c r="BY224" s="72"/>
      <c r="BZ224" s="72"/>
      <c r="CA224" s="72"/>
      <c r="CB224" s="72"/>
      <c r="CC224" s="72"/>
      <c r="CD224" s="72"/>
      <c r="CE224" s="72"/>
      <c r="CF224" s="72"/>
      <c r="CG224" s="72"/>
      <c r="CH224" s="72"/>
      <c r="CI224" s="72"/>
      <c r="CJ224" s="72"/>
      <c r="CK224" s="72"/>
      <c r="CL224" s="72"/>
      <c r="CM224" s="72"/>
      <c r="CN224" s="72"/>
      <c r="CO224" s="72"/>
      <c r="CP224" s="72"/>
      <c r="CQ224" s="72"/>
      <c r="CR224" s="72"/>
      <c r="CS224" s="72"/>
      <c r="CT224" s="72"/>
      <c r="CU224" s="72"/>
      <c r="CV224" s="72"/>
      <c r="CW224" s="72"/>
      <c r="CX224" s="72"/>
      <c r="CY224" s="72"/>
      <c r="CZ224" s="72"/>
    </row>
    <row r="225" spans="1:104" x14ac:dyDescent="0.2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72"/>
      <c r="BB225" s="72"/>
      <c r="BC225" s="72"/>
      <c r="BD225" s="72"/>
      <c r="BE225" s="72"/>
      <c r="BF225" s="72"/>
      <c r="BG225" s="72"/>
      <c r="BH225" s="72"/>
      <c r="BI225" s="72"/>
      <c r="BJ225" s="72"/>
      <c r="BK225" s="72"/>
      <c r="BL225" s="72"/>
      <c r="BM225" s="72"/>
      <c r="BN225" s="72"/>
      <c r="BO225" s="72"/>
      <c r="BP225" s="72"/>
      <c r="BQ225" s="72"/>
      <c r="BR225" s="72"/>
      <c r="BS225" s="72"/>
      <c r="BT225" s="72"/>
      <c r="BU225" s="72"/>
      <c r="BV225" s="72"/>
      <c r="BW225" s="72"/>
      <c r="BX225" s="72"/>
      <c r="BY225" s="72"/>
      <c r="BZ225" s="72"/>
      <c r="CA225" s="72"/>
      <c r="CB225" s="72"/>
      <c r="CC225" s="72"/>
      <c r="CD225" s="72"/>
      <c r="CE225" s="72"/>
      <c r="CF225" s="72"/>
      <c r="CG225" s="72"/>
      <c r="CH225" s="72"/>
      <c r="CI225" s="72"/>
      <c r="CJ225" s="72"/>
      <c r="CK225" s="72"/>
      <c r="CL225" s="72"/>
      <c r="CM225" s="72"/>
      <c r="CN225" s="72"/>
      <c r="CO225" s="72"/>
      <c r="CP225" s="72"/>
      <c r="CQ225" s="72"/>
      <c r="CR225" s="72"/>
      <c r="CS225" s="72"/>
      <c r="CT225" s="72"/>
      <c r="CU225" s="72"/>
      <c r="CV225" s="72"/>
      <c r="CW225" s="72"/>
      <c r="CX225" s="72"/>
      <c r="CY225" s="72"/>
      <c r="CZ225" s="72"/>
    </row>
    <row r="226" spans="1:104" x14ac:dyDescent="0.2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72"/>
      <c r="BB226" s="72"/>
      <c r="BC226" s="72"/>
      <c r="BD226" s="72"/>
      <c r="BE226" s="72"/>
      <c r="BF226" s="72"/>
      <c r="BG226" s="72"/>
      <c r="BH226" s="72"/>
      <c r="BI226" s="72"/>
      <c r="BJ226" s="72"/>
      <c r="BK226" s="72"/>
      <c r="BL226" s="72"/>
      <c r="BM226" s="72"/>
      <c r="BN226" s="72"/>
      <c r="BO226" s="72"/>
      <c r="BP226" s="72"/>
      <c r="BQ226" s="72"/>
      <c r="BR226" s="72"/>
      <c r="BS226" s="72"/>
      <c r="BT226" s="72"/>
      <c r="BU226" s="72"/>
      <c r="BV226" s="72"/>
      <c r="BW226" s="72"/>
      <c r="BX226" s="72"/>
      <c r="BY226" s="72"/>
      <c r="BZ226" s="72"/>
      <c r="CA226" s="72"/>
      <c r="CB226" s="72"/>
      <c r="CC226" s="72"/>
      <c r="CD226" s="72"/>
      <c r="CE226" s="72"/>
      <c r="CF226" s="72"/>
      <c r="CG226" s="72"/>
      <c r="CH226" s="72"/>
      <c r="CI226" s="72"/>
      <c r="CJ226" s="72"/>
      <c r="CK226" s="72"/>
      <c r="CL226" s="72"/>
      <c r="CM226" s="72"/>
      <c r="CN226" s="72"/>
      <c r="CO226" s="72"/>
      <c r="CP226" s="72"/>
      <c r="CQ226" s="72"/>
      <c r="CR226" s="72"/>
      <c r="CS226" s="72"/>
      <c r="CT226" s="72"/>
      <c r="CU226" s="72"/>
      <c r="CV226" s="72"/>
      <c r="CW226" s="72"/>
      <c r="CX226" s="72"/>
      <c r="CY226" s="72"/>
      <c r="CZ226" s="72"/>
    </row>
    <row r="227" spans="1:104" x14ac:dyDescent="0.2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72"/>
      <c r="BB227" s="72"/>
      <c r="BC227" s="72"/>
      <c r="BD227" s="72"/>
      <c r="BE227" s="72"/>
      <c r="BF227" s="72"/>
      <c r="BG227" s="72"/>
      <c r="BH227" s="72"/>
      <c r="BI227" s="72"/>
      <c r="BJ227" s="72"/>
      <c r="BK227" s="72"/>
      <c r="BL227" s="72"/>
      <c r="BM227" s="72"/>
      <c r="BN227" s="72"/>
      <c r="BO227" s="72"/>
      <c r="BP227" s="72"/>
      <c r="BQ227" s="72"/>
      <c r="BR227" s="72"/>
      <c r="BS227" s="72"/>
      <c r="BT227" s="72"/>
      <c r="BU227" s="72"/>
      <c r="BV227" s="72"/>
      <c r="BW227" s="72"/>
      <c r="BX227" s="72"/>
      <c r="BY227" s="72"/>
      <c r="BZ227" s="72"/>
      <c r="CA227" s="72"/>
      <c r="CB227" s="72"/>
      <c r="CC227" s="72"/>
      <c r="CD227" s="72"/>
      <c r="CE227" s="72"/>
      <c r="CF227" s="72"/>
      <c r="CG227" s="72"/>
      <c r="CH227" s="72"/>
      <c r="CI227" s="72"/>
      <c r="CJ227" s="72"/>
      <c r="CK227" s="72"/>
      <c r="CL227" s="72"/>
      <c r="CM227" s="72"/>
      <c r="CN227" s="72"/>
      <c r="CO227" s="72"/>
      <c r="CP227" s="72"/>
      <c r="CQ227" s="72"/>
      <c r="CR227" s="72"/>
      <c r="CS227" s="72"/>
      <c r="CT227" s="72"/>
      <c r="CU227" s="72"/>
      <c r="CV227" s="72"/>
      <c r="CW227" s="72"/>
      <c r="CX227" s="72"/>
      <c r="CY227" s="72"/>
      <c r="CZ227" s="72"/>
    </row>
    <row r="228" spans="1:104" x14ac:dyDescent="0.2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72"/>
      <c r="BB228" s="72"/>
      <c r="BC228" s="72"/>
      <c r="BD228" s="72"/>
      <c r="BE228" s="72"/>
      <c r="BF228" s="72"/>
      <c r="BG228" s="72"/>
      <c r="BH228" s="72"/>
      <c r="BI228" s="72"/>
      <c r="BJ228" s="72"/>
      <c r="BK228" s="72"/>
      <c r="BL228" s="72"/>
      <c r="BM228" s="72"/>
      <c r="BN228" s="72"/>
      <c r="BO228" s="72"/>
      <c r="BP228" s="72"/>
      <c r="BQ228" s="72"/>
      <c r="BR228" s="72"/>
      <c r="BS228" s="72"/>
      <c r="BT228" s="72"/>
      <c r="BU228" s="72"/>
      <c r="BV228" s="72"/>
      <c r="BW228" s="72"/>
      <c r="BX228" s="72"/>
      <c r="BY228" s="72"/>
      <c r="BZ228" s="72"/>
      <c r="CA228" s="72"/>
      <c r="CB228" s="72"/>
      <c r="CC228" s="72"/>
      <c r="CD228" s="72"/>
      <c r="CE228" s="72"/>
      <c r="CF228" s="72"/>
      <c r="CG228" s="72"/>
      <c r="CH228" s="72"/>
      <c r="CI228" s="72"/>
      <c r="CJ228" s="72"/>
      <c r="CK228" s="72"/>
      <c r="CL228" s="72"/>
      <c r="CM228" s="72"/>
      <c r="CN228" s="72"/>
      <c r="CO228" s="72"/>
      <c r="CP228" s="72"/>
      <c r="CQ228" s="72"/>
      <c r="CR228" s="72"/>
      <c r="CS228" s="72"/>
      <c r="CT228" s="72"/>
      <c r="CU228" s="72"/>
      <c r="CV228" s="72"/>
      <c r="CW228" s="72"/>
      <c r="CX228" s="72"/>
      <c r="CY228" s="72"/>
      <c r="CZ228" s="72"/>
    </row>
    <row r="229" spans="1:104" x14ac:dyDescent="0.2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72"/>
      <c r="BB229" s="72"/>
      <c r="BC229" s="72"/>
      <c r="BD229" s="72"/>
      <c r="BE229" s="72"/>
      <c r="BF229" s="72"/>
      <c r="BG229" s="72"/>
      <c r="BH229" s="72"/>
      <c r="BI229" s="72"/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2"/>
      <c r="BW229" s="72"/>
      <c r="BX229" s="72"/>
      <c r="BY229" s="72"/>
      <c r="BZ229" s="72"/>
      <c r="CA229" s="72"/>
      <c r="CB229" s="72"/>
      <c r="CC229" s="72"/>
      <c r="CD229" s="72"/>
      <c r="CE229" s="72"/>
      <c r="CF229" s="72"/>
      <c r="CG229" s="72"/>
      <c r="CH229" s="72"/>
      <c r="CI229" s="72"/>
      <c r="CJ229" s="72"/>
      <c r="CK229" s="72"/>
      <c r="CL229" s="72"/>
      <c r="CM229" s="72"/>
      <c r="CN229" s="72"/>
      <c r="CO229" s="72"/>
      <c r="CP229" s="72"/>
      <c r="CQ229" s="72"/>
      <c r="CR229" s="72"/>
      <c r="CS229" s="72"/>
      <c r="CT229" s="72"/>
      <c r="CU229" s="72"/>
      <c r="CV229" s="72"/>
      <c r="CW229" s="72"/>
      <c r="CX229" s="72"/>
      <c r="CY229" s="72"/>
      <c r="CZ229" s="72"/>
    </row>
    <row r="230" spans="1:104" x14ac:dyDescent="0.2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</row>
    <row r="231" spans="1:104" x14ac:dyDescent="0.2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72"/>
      <c r="BB231" s="72"/>
      <c r="BC231" s="72"/>
      <c r="BD231" s="72"/>
      <c r="BE231" s="72"/>
      <c r="BF231" s="72"/>
      <c r="BG231" s="72"/>
      <c r="BH231" s="72"/>
      <c r="BI231" s="72"/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2"/>
      <c r="BW231" s="72"/>
      <c r="BX231" s="72"/>
      <c r="BY231" s="72"/>
      <c r="BZ231" s="72"/>
      <c r="CA231" s="72"/>
      <c r="CB231" s="72"/>
      <c r="CC231" s="72"/>
      <c r="CD231" s="72"/>
      <c r="CE231" s="72"/>
      <c r="CF231" s="72"/>
      <c r="CG231" s="72"/>
      <c r="CH231" s="72"/>
      <c r="CI231" s="72"/>
      <c r="CJ231" s="72"/>
      <c r="CK231" s="72"/>
      <c r="CL231" s="72"/>
      <c r="CM231" s="72"/>
      <c r="CN231" s="72"/>
      <c r="CO231" s="72"/>
      <c r="CP231" s="72"/>
      <c r="CQ231" s="72"/>
      <c r="CR231" s="72"/>
      <c r="CS231" s="72"/>
      <c r="CT231" s="72"/>
      <c r="CU231" s="72"/>
      <c r="CV231" s="72"/>
      <c r="CW231" s="72"/>
      <c r="CX231" s="72"/>
      <c r="CY231" s="72"/>
      <c r="CZ231" s="72"/>
    </row>
    <row r="232" spans="1:104" x14ac:dyDescent="0.2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72"/>
      <c r="BB232" s="72"/>
      <c r="BC232" s="72"/>
      <c r="BD232" s="72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72"/>
      <c r="CJ232" s="72"/>
      <c r="CK232" s="72"/>
      <c r="CL232" s="72"/>
      <c r="CM232" s="72"/>
      <c r="CN232" s="72"/>
      <c r="CO232" s="72"/>
      <c r="CP232" s="72"/>
      <c r="CQ232" s="72"/>
      <c r="CR232" s="72"/>
      <c r="CS232" s="72"/>
      <c r="CT232" s="72"/>
      <c r="CU232" s="72"/>
      <c r="CV232" s="72"/>
      <c r="CW232" s="72"/>
      <c r="CX232" s="72"/>
      <c r="CY232" s="72"/>
      <c r="CZ232" s="72"/>
    </row>
    <row r="233" spans="1:104" x14ac:dyDescent="0.2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72"/>
      <c r="BB233" s="72"/>
      <c r="BC233" s="72"/>
      <c r="BD233" s="72"/>
      <c r="BE233" s="72"/>
      <c r="BF233" s="72"/>
      <c r="BG233" s="72"/>
      <c r="BH233" s="72"/>
      <c r="BI233" s="72"/>
      <c r="BJ233" s="72"/>
      <c r="BK233" s="72"/>
      <c r="BL233" s="72"/>
      <c r="BM233" s="72"/>
      <c r="BN233" s="72"/>
      <c r="BO233" s="72"/>
      <c r="BP233" s="72"/>
      <c r="BQ233" s="72"/>
      <c r="BR233" s="72"/>
      <c r="BS233" s="72"/>
      <c r="BT233" s="72"/>
      <c r="BU233" s="72"/>
      <c r="BV233" s="72"/>
      <c r="BW233" s="72"/>
      <c r="BX233" s="72"/>
      <c r="BY233" s="72"/>
      <c r="BZ233" s="72"/>
      <c r="CA233" s="72"/>
      <c r="CB233" s="72"/>
      <c r="CC233" s="72"/>
      <c r="CD233" s="72"/>
      <c r="CE233" s="72"/>
      <c r="CF233" s="72"/>
      <c r="CG233" s="72"/>
      <c r="CH233" s="72"/>
      <c r="CI233" s="72"/>
      <c r="CJ233" s="72"/>
      <c r="CK233" s="72"/>
      <c r="CL233" s="72"/>
      <c r="CM233" s="72"/>
      <c r="CN233" s="72"/>
      <c r="CO233" s="72"/>
      <c r="CP233" s="72"/>
      <c r="CQ233" s="72"/>
      <c r="CR233" s="72"/>
      <c r="CS233" s="72"/>
      <c r="CT233" s="72"/>
      <c r="CU233" s="72"/>
      <c r="CV233" s="72"/>
      <c r="CW233" s="72"/>
      <c r="CX233" s="72"/>
      <c r="CY233" s="72"/>
      <c r="CZ233" s="72"/>
    </row>
    <row r="234" spans="1:104" x14ac:dyDescent="0.2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72"/>
      <c r="BB234" s="72"/>
      <c r="BC234" s="72"/>
      <c r="BD234" s="72"/>
      <c r="BE234" s="72"/>
      <c r="BF234" s="72"/>
      <c r="BG234" s="72"/>
      <c r="BH234" s="72"/>
      <c r="BI234" s="72"/>
      <c r="BJ234" s="72"/>
      <c r="BK234" s="72"/>
      <c r="BL234" s="72"/>
      <c r="BM234" s="72"/>
      <c r="BN234" s="72"/>
      <c r="BO234" s="72"/>
      <c r="BP234" s="72"/>
      <c r="BQ234" s="72"/>
      <c r="BR234" s="72"/>
      <c r="BS234" s="72"/>
      <c r="BT234" s="72"/>
      <c r="BU234" s="72"/>
      <c r="BV234" s="72"/>
      <c r="BW234" s="72"/>
      <c r="BX234" s="72"/>
      <c r="BY234" s="72"/>
      <c r="BZ234" s="72"/>
      <c r="CA234" s="72"/>
      <c r="CB234" s="72"/>
      <c r="CC234" s="72"/>
      <c r="CD234" s="72"/>
      <c r="CE234" s="72"/>
      <c r="CF234" s="72"/>
      <c r="CG234" s="72"/>
      <c r="CH234" s="72"/>
      <c r="CI234" s="72"/>
      <c r="CJ234" s="72"/>
      <c r="CK234" s="72"/>
      <c r="CL234" s="72"/>
      <c r="CM234" s="72"/>
      <c r="CN234" s="72"/>
      <c r="CO234" s="72"/>
      <c r="CP234" s="72"/>
      <c r="CQ234" s="72"/>
      <c r="CR234" s="72"/>
      <c r="CS234" s="72"/>
      <c r="CT234" s="72"/>
      <c r="CU234" s="72"/>
      <c r="CV234" s="72"/>
      <c r="CW234" s="72"/>
      <c r="CX234" s="72"/>
      <c r="CY234" s="72"/>
      <c r="CZ234" s="72"/>
    </row>
    <row r="235" spans="1:104" x14ac:dyDescent="0.2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72"/>
      <c r="BB235" s="72"/>
      <c r="BC235" s="72"/>
      <c r="BD235" s="72"/>
      <c r="BE235" s="72"/>
      <c r="BF235" s="72"/>
      <c r="BG235" s="72"/>
      <c r="BH235" s="72"/>
      <c r="BI235" s="72"/>
      <c r="BJ235" s="72"/>
      <c r="BK235" s="72"/>
      <c r="BL235" s="72"/>
      <c r="BM235" s="72"/>
      <c r="BN235" s="72"/>
      <c r="BO235" s="72"/>
      <c r="BP235" s="72"/>
      <c r="BQ235" s="72"/>
      <c r="BR235" s="72"/>
      <c r="BS235" s="72"/>
      <c r="BT235" s="72"/>
      <c r="BU235" s="72"/>
      <c r="BV235" s="72"/>
      <c r="BW235" s="72"/>
      <c r="BX235" s="72"/>
      <c r="BY235" s="72"/>
      <c r="BZ235" s="72"/>
      <c r="CA235" s="72"/>
      <c r="CB235" s="72"/>
      <c r="CC235" s="72"/>
      <c r="CD235" s="72"/>
      <c r="CE235" s="72"/>
      <c r="CF235" s="72"/>
      <c r="CG235" s="72"/>
      <c r="CH235" s="72"/>
      <c r="CI235" s="72"/>
      <c r="CJ235" s="72"/>
      <c r="CK235" s="72"/>
      <c r="CL235" s="72"/>
      <c r="CM235" s="72"/>
      <c r="CN235" s="72"/>
      <c r="CO235" s="72"/>
      <c r="CP235" s="72"/>
      <c r="CQ235" s="72"/>
      <c r="CR235" s="72"/>
      <c r="CS235" s="72"/>
      <c r="CT235" s="72"/>
      <c r="CU235" s="72"/>
      <c r="CV235" s="72"/>
      <c r="CW235" s="72"/>
      <c r="CX235" s="72"/>
      <c r="CY235" s="72"/>
      <c r="CZ235" s="72"/>
    </row>
    <row r="236" spans="1:104" x14ac:dyDescent="0.2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72"/>
      <c r="BX236" s="72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72"/>
      <c r="CJ236" s="72"/>
      <c r="CK236" s="72"/>
      <c r="CL236" s="72"/>
      <c r="CM236" s="72"/>
      <c r="CN236" s="72"/>
      <c r="CO236" s="72"/>
      <c r="CP236" s="72"/>
      <c r="CQ236" s="72"/>
      <c r="CR236" s="72"/>
      <c r="CS236" s="72"/>
      <c r="CT236" s="72"/>
      <c r="CU236" s="72"/>
      <c r="CV236" s="72"/>
      <c r="CW236" s="72"/>
      <c r="CX236" s="72"/>
      <c r="CY236" s="72"/>
      <c r="CZ236" s="72"/>
    </row>
    <row r="237" spans="1:104" x14ac:dyDescent="0.2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72"/>
      <c r="BB237" s="72"/>
      <c r="BC237" s="72"/>
      <c r="BD237" s="72"/>
      <c r="BE237" s="72"/>
      <c r="BF237" s="72"/>
      <c r="BG237" s="72"/>
      <c r="BH237" s="72"/>
      <c r="BI237" s="72"/>
      <c r="BJ237" s="72"/>
      <c r="BK237" s="72"/>
      <c r="BL237" s="72"/>
      <c r="BM237" s="72"/>
      <c r="BN237" s="72"/>
      <c r="BO237" s="72"/>
      <c r="BP237" s="72"/>
      <c r="BQ237" s="72"/>
      <c r="BR237" s="72"/>
      <c r="BS237" s="72"/>
      <c r="BT237" s="72"/>
      <c r="BU237" s="72"/>
      <c r="BV237" s="72"/>
      <c r="BW237" s="72"/>
      <c r="BX237" s="72"/>
      <c r="BY237" s="72"/>
      <c r="BZ237" s="72"/>
      <c r="CA237" s="72"/>
      <c r="CB237" s="72"/>
      <c r="CC237" s="72"/>
      <c r="CD237" s="72"/>
      <c r="CE237" s="72"/>
      <c r="CF237" s="72"/>
      <c r="CG237" s="72"/>
      <c r="CH237" s="72"/>
      <c r="CI237" s="72"/>
      <c r="CJ237" s="72"/>
      <c r="CK237" s="72"/>
      <c r="CL237" s="72"/>
      <c r="CM237" s="72"/>
      <c r="CN237" s="72"/>
      <c r="CO237" s="72"/>
      <c r="CP237" s="72"/>
      <c r="CQ237" s="72"/>
      <c r="CR237" s="72"/>
      <c r="CS237" s="72"/>
      <c r="CT237" s="72"/>
      <c r="CU237" s="72"/>
      <c r="CV237" s="72"/>
      <c r="CW237" s="72"/>
      <c r="CX237" s="72"/>
      <c r="CY237" s="72"/>
      <c r="CZ237" s="72"/>
    </row>
    <row r="238" spans="1:104" x14ac:dyDescent="0.2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72"/>
      <c r="BB238" s="72"/>
      <c r="BC238" s="72"/>
      <c r="BD238" s="72"/>
      <c r="BE238" s="72"/>
      <c r="BF238" s="72"/>
      <c r="BG238" s="72"/>
      <c r="BH238" s="72"/>
      <c r="BI238" s="72"/>
      <c r="BJ238" s="72"/>
      <c r="BK238" s="72"/>
      <c r="BL238" s="72"/>
      <c r="BM238" s="72"/>
      <c r="BN238" s="72"/>
      <c r="BO238" s="72"/>
      <c r="BP238" s="72"/>
      <c r="BQ238" s="72"/>
      <c r="BR238" s="72"/>
      <c r="BS238" s="72"/>
      <c r="BT238" s="72"/>
      <c r="BU238" s="72"/>
      <c r="BV238" s="72"/>
      <c r="BW238" s="72"/>
      <c r="BX238" s="72"/>
      <c r="BY238" s="72"/>
      <c r="BZ238" s="72"/>
      <c r="CA238" s="72"/>
      <c r="CB238" s="72"/>
      <c r="CC238" s="72"/>
      <c r="CD238" s="72"/>
      <c r="CE238" s="72"/>
      <c r="CF238" s="72"/>
      <c r="CG238" s="72"/>
      <c r="CH238" s="72"/>
      <c r="CI238" s="72"/>
      <c r="CJ238" s="72"/>
      <c r="CK238" s="72"/>
      <c r="CL238" s="72"/>
      <c r="CM238" s="72"/>
      <c r="CN238" s="72"/>
      <c r="CO238" s="72"/>
      <c r="CP238" s="72"/>
      <c r="CQ238" s="72"/>
      <c r="CR238" s="72"/>
      <c r="CS238" s="72"/>
      <c r="CT238" s="72"/>
      <c r="CU238" s="72"/>
      <c r="CV238" s="72"/>
      <c r="CW238" s="72"/>
      <c r="CX238" s="72"/>
      <c r="CY238" s="72"/>
      <c r="CZ238" s="72"/>
    </row>
    <row r="239" spans="1:104" x14ac:dyDescent="0.2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72"/>
      <c r="BB239" s="72"/>
      <c r="BC239" s="72"/>
      <c r="BD239" s="72"/>
      <c r="BE239" s="72"/>
      <c r="BF239" s="72"/>
      <c r="BG239" s="72"/>
      <c r="BH239" s="72"/>
      <c r="BI239" s="72"/>
      <c r="BJ239" s="72"/>
      <c r="BK239" s="72"/>
      <c r="BL239" s="72"/>
      <c r="BM239" s="72"/>
      <c r="BN239" s="72"/>
      <c r="BO239" s="72"/>
      <c r="BP239" s="72"/>
      <c r="BQ239" s="72"/>
      <c r="BR239" s="72"/>
      <c r="BS239" s="72"/>
      <c r="BT239" s="72"/>
      <c r="BU239" s="72"/>
      <c r="BV239" s="72"/>
      <c r="BW239" s="72"/>
      <c r="BX239" s="72"/>
      <c r="BY239" s="72"/>
      <c r="BZ239" s="72"/>
      <c r="CA239" s="72"/>
      <c r="CB239" s="72"/>
      <c r="CC239" s="72"/>
      <c r="CD239" s="72"/>
      <c r="CE239" s="72"/>
      <c r="CF239" s="72"/>
      <c r="CG239" s="72"/>
      <c r="CH239" s="72"/>
      <c r="CI239" s="72"/>
      <c r="CJ239" s="72"/>
      <c r="CK239" s="72"/>
      <c r="CL239" s="72"/>
      <c r="CM239" s="72"/>
      <c r="CN239" s="72"/>
      <c r="CO239" s="72"/>
      <c r="CP239" s="72"/>
      <c r="CQ239" s="72"/>
      <c r="CR239" s="72"/>
      <c r="CS239" s="72"/>
      <c r="CT239" s="72"/>
      <c r="CU239" s="72"/>
      <c r="CV239" s="72"/>
      <c r="CW239" s="72"/>
      <c r="CX239" s="72"/>
      <c r="CY239" s="72"/>
      <c r="CZ239" s="72"/>
    </row>
    <row r="240" spans="1:104" x14ac:dyDescent="0.2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72"/>
      <c r="BB240" s="72"/>
      <c r="BC240" s="72"/>
      <c r="BD240" s="72"/>
      <c r="BE240" s="72"/>
      <c r="BF240" s="72"/>
      <c r="BG240" s="72"/>
      <c r="BH240" s="72"/>
      <c r="BI240" s="72"/>
      <c r="BJ240" s="72"/>
      <c r="BK240" s="72"/>
      <c r="BL240" s="72"/>
      <c r="BM240" s="72"/>
      <c r="BN240" s="72"/>
      <c r="BO240" s="72"/>
      <c r="BP240" s="72"/>
      <c r="BQ240" s="72"/>
      <c r="BR240" s="72"/>
      <c r="BS240" s="72"/>
      <c r="BT240" s="72"/>
      <c r="BU240" s="72"/>
      <c r="BV240" s="72"/>
      <c r="BW240" s="72"/>
      <c r="BX240" s="72"/>
      <c r="BY240" s="72"/>
      <c r="BZ240" s="72"/>
      <c r="CA240" s="72"/>
      <c r="CB240" s="72"/>
      <c r="CC240" s="72"/>
      <c r="CD240" s="72"/>
      <c r="CE240" s="72"/>
      <c r="CF240" s="72"/>
      <c r="CG240" s="72"/>
      <c r="CH240" s="72"/>
      <c r="CI240" s="72"/>
      <c r="CJ240" s="72"/>
      <c r="CK240" s="72"/>
      <c r="CL240" s="72"/>
      <c r="CM240" s="72"/>
      <c r="CN240" s="72"/>
      <c r="CO240" s="72"/>
      <c r="CP240" s="72"/>
      <c r="CQ240" s="72"/>
      <c r="CR240" s="72"/>
      <c r="CS240" s="72"/>
      <c r="CT240" s="72"/>
      <c r="CU240" s="72"/>
      <c r="CV240" s="72"/>
      <c r="CW240" s="72"/>
      <c r="CX240" s="72"/>
      <c r="CY240" s="72"/>
      <c r="CZ240" s="72"/>
    </row>
    <row r="241" spans="1:126" x14ac:dyDescent="0.2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72"/>
      <c r="BB241" s="72"/>
      <c r="BC241" s="72"/>
      <c r="BD241" s="72"/>
      <c r="BE241" s="72"/>
      <c r="BF241" s="72"/>
      <c r="BG241" s="72"/>
      <c r="BH241" s="72"/>
      <c r="BI241" s="72"/>
      <c r="BJ241" s="72"/>
      <c r="BK241" s="72"/>
      <c r="BL241" s="72"/>
      <c r="BM241" s="72"/>
      <c r="BN241" s="72"/>
      <c r="BO241" s="72"/>
      <c r="BP241" s="72"/>
      <c r="BQ241" s="72"/>
      <c r="BR241" s="72"/>
      <c r="BS241" s="72"/>
      <c r="BT241" s="72"/>
      <c r="BU241" s="72"/>
      <c r="BV241" s="72"/>
      <c r="BW241" s="72"/>
      <c r="BX241" s="72"/>
      <c r="BY241" s="72"/>
      <c r="BZ241" s="72"/>
      <c r="CA241" s="72"/>
      <c r="CB241" s="72"/>
      <c r="CC241" s="72"/>
      <c r="CD241" s="72"/>
      <c r="CE241" s="72"/>
      <c r="CF241" s="72"/>
      <c r="CG241" s="72"/>
      <c r="CH241" s="72"/>
      <c r="CI241" s="72"/>
      <c r="CJ241" s="72"/>
      <c r="CK241" s="72"/>
      <c r="CL241" s="72"/>
      <c r="CM241" s="72"/>
      <c r="CN241" s="72"/>
      <c r="CO241" s="72"/>
      <c r="CP241" s="72"/>
      <c r="CQ241" s="72"/>
      <c r="CR241" s="72"/>
      <c r="CS241" s="72"/>
      <c r="CT241" s="72"/>
      <c r="CU241" s="72"/>
      <c r="CV241" s="72"/>
      <c r="CW241" s="72"/>
      <c r="CX241" s="72"/>
      <c r="CY241" s="72"/>
      <c r="CZ241" s="72"/>
    </row>
    <row r="242" spans="1:126" x14ac:dyDescent="0.2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72"/>
      <c r="BB242" s="72"/>
      <c r="BC242" s="72"/>
      <c r="BD242" s="72"/>
      <c r="BE242" s="72"/>
      <c r="BF242" s="72"/>
      <c r="BG242" s="72"/>
      <c r="BH242" s="72"/>
      <c r="BI242" s="72"/>
      <c r="BJ242" s="72"/>
      <c r="BK242" s="72"/>
      <c r="BL242" s="72"/>
      <c r="BM242" s="72"/>
      <c r="BN242" s="72"/>
      <c r="BO242" s="72"/>
      <c r="BP242" s="72"/>
      <c r="BQ242" s="72"/>
      <c r="BR242" s="72"/>
      <c r="BS242" s="72"/>
      <c r="BT242" s="72"/>
      <c r="BU242" s="72"/>
      <c r="BV242" s="72"/>
      <c r="BW242" s="72"/>
      <c r="BX242" s="72"/>
      <c r="BY242" s="72"/>
      <c r="BZ242" s="72"/>
      <c r="CA242" s="72"/>
      <c r="CB242" s="72"/>
      <c r="CC242" s="72"/>
      <c r="CD242" s="72"/>
      <c r="CE242" s="72"/>
      <c r="CF242" s="72"/>
      <c r="CG242" s="72"/>
      <c r="CH242" s="72"/>
      <c r="CI242" s="72"/>
      <c r="CJ242" s="72"/>
      <c r="CK242" s="72"/>
      <c r="CL242" s="72"/>
      <c r="CM242" s="72"/>
      <c r="CN242" s="72"/>
      <c r="CO242" s="72"/>
      <c r="CP242" s="72"/>
      <c r="CQ242" s="72"/>
      <c r="CR242" s="72"/>
      <c r="CS242" s="72"/>
      <c r="CT242" s="72"/>
      <c r="CU242" s="72"/>
      <c r="CV242" s="72"/>
      <c r="CW242" s="72"/>
      <c r="CX242" s="72"/>
      <c r="CY242" s="72"/>
      <c r="CZ242" s="72"/>
    </row>
    <row r="243" spans="1:126" x14ac:dyDescent="0.2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72"/>
      <c r="BB243" s="72"/>
      <c r="BC243" s="72"/>
      <c r="BD243" s="72"/>
      <c r="BE243" s="72"/>
      <c r="BF243" s="72"/>
      <c r="BG243" s="72"/>
      <c r="BH243" s="72"/>
      <c r="BI243" s="72"/>
      <c r="BJ243" s="72"/>
      <c r="BK243" s="72"/>
      <c r="BL243" s="72"/>
      <c r="BM243" s="72"/>
      <c r="BN243" s="72"/>
      <c r="BO243" s="72"/>
      <c r="BP243" s="72"/>
      <c r="BQ243" s="72"/>
      <c r="BR243" s="72"/>
      <c r="BS243" s="72"/>
      <c r="BT243" s="72"/>
      <c r="BU243" s="72"/>
      <c r="BV243" s="72"/>
      <c r="BW243" s="72"/>
      <c r="BX243" s="72"/>
      <c r="BY243" s="72"/>
      <c r="BZ243" s="72"/>
      <c r="CA243" s="72"/>
      <c r="CB243" s="72"/>
      <c r="CC243" s="72"/>
      <c r="CD243" s="72"/>
      <c r="CE243" s="72"/>
      <c r="CF243" s="72"/>
      <c r="CG243" s="72"/>
      <c r="CH243" s="72"/>
      <c r="CI243" s="72"/>
      <c r="CJ243" s="72"/>
      <c r="CK243" s="72"/>
      <c r="CL243" s="72"/>
      <c r="CM243" s="72"/>
      <c r="CN243" s="72"/>
      <c r="CO243" s="72"/>
      <c r="CP243" s="72"/>
      <c r="CQ243" s="72"/>
      <c r="CR243" s="72"/>
      <c r="CS243" s="72"/>
      <c r="CT243" s="72"/>
      <c r="CU243" s="72"/>
      <c r="CV243" s="72"/>
      <c r="CW243" s="72"/>
      <c r="CX243" s="72"/>
      <c r="CY243" s="72"/>
      <c r="CZ243" s="72"/>
    </row>
    <row r="244" spans="1:126" x14ac:dyDescent="0.2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72"/>
      <c r="BB244" s="72"/>
      <c r="BC244" s="72"/>
      <c r="BD244" s="72"/>
      <c r="BE244" s="72"/>
      <c r="BF244" s="72"/>
      <c r="BG244" s="72"/>
      <c r="BH244" s="72"/>
      <c r="BI244" s="72"/>
      <c r="BJ244" s="72"/>
      <c r="BK244" s="72"/>
      <c r="BL244" s="72"/>
      <c r="BM244" s="72"/>
      <c r="BN244" s="72"/>
      <c r="BO244" s="72"/>
      <c r="BP244" s="72"/>
      <c r="BQ244" s="72"/>
      <c r="BR244" s="72"/>
      <c r="BS244" s="72"/>
      <c r="BT244" s="72"/>
      <c r="BU244" s="72"/>
      <c r="BV244" s="72"/>
      <c r="BW244" s="72"/>
      <c r="BX244" s="72"/>
      <c r="BY244" s="72"/>
      <c r="BZ244" s="72"/>
      <c r="CA244" s="72"/>
      <c r="CB244" s="72"/>
      <c r="CC244" s="72"/>
      <c r="CD244" s="72"/>
      <c r="CE244" s="72"/>
      <c r="CF244" s="72"/>
      <c r="CG244" s="72"/>
      <c r="CH244" s="72"/>
      <c r="CI244" s="72"/>
      <c r="CJ244" s="72"/>
      <c r="CK244" s="72"/>
      <c r="CL244" s="72"/>
      <c r="CM244" s="72"/>
      <c r="CN244" s="72"/>
      <c r="CO244" s="72"/>
      <c r="CP244" s="72"/>
      <c r="CQ244" s="72"/>
      <c r="CR244" s="72"/>
      <c r="CS244" s="72"/>
      <c r="CT244" s="72"/>
      <c r="CU244" s="72"/>
      <c r="CV244" s="72"/>
      <c r="CW244" s="72"/>
      <c r="CX244" s="72"/>
      <c r="CY244" s="72"/>
      <c r="CZ244" s="72"/>
    </row>
    <row r="245" spans="1:126" x14ac:dyDescent="0.2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72"/>
      <c r="BB245" s="72"/>
      <c r="BC245" s="72"/>
      <c r="BD245" s="72"/>
      <c r="BE245" s="72"/>
      <c r="BF245" s="72"/>
      <c r="BG245" s="72"/>
      <c r="BH245" s="72"/>
      <c r="BI245" s="72"/>
      <c r="BJ245" s="72"/>
      <c r="BK245" s="72"/>
      <c r="BL245" s="72"/>
      <c r="BM245" s="72"/>
      <c r="BN245" s="72"/>
      <c r="BO245" s="72"/>
      <c r="BP245" s="72"/>
      <c r="BQ245" s="72"/>
      <c r="BR245" s="72"/>
      <c r="BS245" s="72"/>
      <c r="BT245" s="72"/>
      <c r="BU245" s="72"/>
      <c r="BV245" s="72"/>
      <c r="BW245" s="72"/>
      <c r="BX245" s="72"/>
      <c r="BY245" s="72"/>
      <c r="BZ245" s="72"/>
      <c r="CA245" s="72"/>
      <c r="CB245" s="72"/>
      <c r="CC245" s="72"/>
      <c r="CD245" s="72"/>
      <c r="CE245" s="72"/>
      <c r="CF245" s="72"/>
      <c r="CG245" s="72"/>
      <c r="CH245" s="72"/>
      <c r="CI245" s="72"/>
      <c r="CJ245" s="72"/>
      <c r="CK245" s="72"/>
      <c r="CL245" s="72"/>
      <c r="CM245" s="72"/>
      <c r="CN245" s="72"/>
      <c r="CO245" s="72"/>
      <c r="CP245" s="72"/>
      <c r="CQ245" s="72"/>
      <c r="CR245" s="72"/>
      <c r="CS245" s="72"/>
      <c r="CT245" s="72"/>
      <c r="CU245" s="72"/>
      <c r="CV245" s="72"/>
      <c r="CW245" s="72"/>
      <c r="CX245" s="72"/>
      <c r="CY245" s="72"/>
      <c r="CZ245" s="72"/>
    </row>
    <row r="246" spans="1:126" x14ac:dyDescent="0.2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72"/>
      <c r="BB246" s="72"/>
      <c r="BC246" s="72"/>
      <c r="BD246" s="72"/>
      <c r="BE246" s="72"/>
      <c r="BF246" s="72"/>
      <c r="BG246" s="72"/>
      <c r="BH246" s="72"/>
      <c r="BI246" s="72"/>
      <c r="BJ246" s="72"/>
      <c r="BK246" s="72"/>
      <c r="BL246" s="72"/>
      <c r="BM246" s="72"/>
      <c r="BN246" s="72"/>
      <c r="BO246" s="72"/>
      <c r="BP246" s="72"/>
      <c r="BQ246" s="72"/>
      <c r="BR246" s="72"/>
      <c r="BS246" s="72"/>
      <c r="BT246" s="72"/>
      <c r="BU246" s="72"/>
      <c r="BV246" s="72"/>
      <c r="BW246" s="72"/>
      <c r="BX246" s="72"/>
      <c r="BY246" s="72"/>
      <c r="BZ246" s="72"/>
      <c r="CA246" s="72"/>
      <c r="CB246" s="72"/>
      <c r="CC246" s="72"/>
      <c r="CD246" s="72"/>
      <c r="CE246" s="72"/>
      <c r="CF246" s="72"/>
      <c r="CG246" s="72"/>
      <c r="CH246" s="72"/>
      <c r="CI246" s="72"/>
      <c r="CJ246" s="72"/>
      <c r="CK246" s="72"/>
      <c r="CL246" s="72"/>
      <c r="CM246" s="72"/>
      <c r="CN246" s="72"/>
      <c r="CO246" s="72"/>
      <c r="CP246" s="72"/>
      <c r="CQ246" s="72"/>
      <c r="CR246" s="72"/>
      <c r="CS246" s="72"/>
      <c r="CT246" s="72"/>
      <c r="CU246" s="72"/>
      <c r="CV246" s="72"/>
      <c r="CW246" s="72"/>
      <c r="CX246" s="72"/>
      <c r="CY246" s="72"/>
      <c r="CZ246" s="72"/>
    </row>
    <row r="247" spans="1:126" x14ac:dyDescent="0.2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72"/>
      <c r="BB247" s="72"/>
      <c r="BC247" s="72"/>
      <c r="BD247" s="72"/>
      <c r="BE247" s="72"/>
      <c r="BF247" s="72"/>
      <c r="BG247" s="72"/>
      <c r="BH247" s="72"/>
      <c r="BI247" s="72"/>
      <c r="BJ247" s="72"/>
      <c r="BK247" s="72"/>
      <c r="BL247" s="72"/>
      <c r="BM247" s="72"/>
      <c r="BN247" s="72"/>
      <c r="BO247" s="72"/>
      <c r="BP247" s="72"/>
      <c r="BQ247" s="72"/>
      <c r="BR247" s="72"/>
      <c r="BS247" s="72"/>
      <c r="BT247" s="72"/>
      <c r="BU247" s="72"/>
      <c r="BV247" s="72"/>
      <c r="BW247" s="72"/>
      <c r="BX247" s="72"/>
      <c r="BY247" s="72"/>
      <c r="BZ247" s="72"/>
      <c r="CA247" s="72"/>
      <c r="CB247" s="72"/>
      <c r="CC247" s="72"/>
      <c r="CD247" s="72"/>
      <c r="CE247" s="72"/>
      <c r="CF247" s="72"/>
      <c r="CG247" s="72"/>
      <c r="CH247" s="72"/>
      <c r="CI247" s="72"/>
      <c r="CJ247" s="72"/>
      <c r="CK247" s="72"/>
      <c r="CL247" s="72"/>
      <c r="CM247" s="72"/>
      <c r="CN247" s="72"/>
      <c r="CO247" s="72"/>
      <c r="CP247" s="72"/>
      <c r="CQ247" s="72"/>
      <c r="CR247" s="72"/>
      <c r="CS247" s="72"/>
      <c r="CT247" s="72"/>
      <c r="CU247" s="72"/>
      <c r="CV247" s="72"/>
      <c r="CW247" s="72"/>
      <c r="CX247" s="72"/>
      <c r="CY247" s="72"/>
      <c r="CZ247" s="72"/>
    </row>
    <row r="248" spans="1:126" x14ac:dyDescent="0.2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72"/>
      <c r="BB248" s="72"/>
      <c r="BC248" s="72"/>
      <c r="BD248" s="72"/>
      <c r="BE248" s="72"/>
      <c r="BF248" s="72"/>
      <c r="BG248" s="72"/>
      <c r="BH248" s="72"/>
      <c r="BI248" s="72"/>
      <c r="BJ248" s="72"/>
      <c r="BK248" s="72"/>
      <c r="BL248" s="72"/>
      <c r="BM248" s="72"/>
      <c r="BN248" s="72"/>
      <c r="BO248" s="72"/>
      <c r="BP248" s="72"/>
      <c r="BQ248" s="72"/>
      <c r="BR248" s="72"/>
      <c r="BS248" s="72"/>
      <c r="BT248" s="72"/>
      <c r="BU248" s="72"/>
      <c r="BV248" s="72"/>
      <c r="BW248" s="72"/>
      <c r="BX248" s="72"/>
      <c r="BY248" s="72"/>
      <c r="BZ248" s="72"/>
      <c r="CA248" s="72"/>
      <c r="CB248" s="72"/>
      <c r="CC248" s="72"/>
      <c r="CD248" s="72"/>
      <c r="CE248" s="72"/>
      <c r="CF248" s="72"/>
      <c r="CG248" s="72"/>
      <c r="CH248" s="72"/>
      <c r="CI248" s="72"/>
      <c r="CJ248" s="72"/>
      <c r="CK248" s="72"/>
      <c r="CL248" s="72"/>
      <c r="CM248" s="72"/>
      <c r="CN248" s="72"/>
      <c r="CO248" s="72"/>
      <c r="CP248" s="72"/>
      <c r="CQ248" s="72"/>
      <c r="CR248" s="72"/>
      <c r="CS248" s="72"/>
      <c r="CT248" s="72"/>
      <c r="CU248" s="72"/>
      <c r="CV248" s="72"/>
      <c r="CW248" s="72"/>
      <c r="CX248" s="72"/>
      <c r="CY248" s="72"/>
      <c r="CZ248" s="72"/>
    </row>
    <row r="249" spans="1:126" x14ac:dyDescent="0.2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72"/>
      <c r="BB249" s="72"/>
      <c r="BC249" s="72"/>
      <c r="BD249" s="72"/>
      <c r="BE249" s="72"/>
      <c r="BF249" s="72"/>
      <c r="BG249" s="72"/>
      <c r="BH249" s="72"/>
      <c r="BI249" s="72"/>
      <c r="BJ249" s="72"/>
      <c r="BK249" s="72"/>
      <c r="BL249" s="72"/>
      <c r="BM249" s="72"/>
      <c r="BN249" s="72"/>
      <c r="BO249" s="72"/>
      <c r="BP249" s="72"/>
      <c r="BQ249" s="72"/>
      <c r="BR249" s="72"/>
      <c r="BS249" s="72"/>
      <c r="BT249" s="72"/>
      <c r="BU249" s="72"/>
      <c r="BV249" s="72"/>
      <c r="BW249" s="72"/>
      <c r="BX249" s="72"/>
      <c r="BY249" s="72"/>
      <c r="BZ249" s="72"/>
      <c r="CA249" s="72"/>
      <c r="CB249" s="72"/>
      <c r="CC249" s="72"/>
      <c r="CD249" s="72"/>
      <c r="CE249" s="72"/>
      <c r="CF249" s="72"/>
      <c r="CG249" s="72"/>
      <c r="CH249" s="72"/>
      <c r="CI249" s="72"/>
      <c r="CJ249" s="72"/>
      <c r="CK249" s="72"/>
      <c r="CL249" s="72"/>
      <c r="CM249" s="72"/>
      <c r="CN249" s="72"/>
      <c r="CO249" s="72"/>
      <c r="CP249" s="72"/>
      <c r="CQ249" s="72"/>
      <c r="CR249" s="72"/>
      <c r="CS249" s="72"/>
      <c r="CT249" s="72"/>
      <c r="CU249" s="72"/>
      <c r="CV249" s="72"/>
      <c r="CW249" s="72"/>
      <c r="CX249" s="72"/>
      <c r="CY249" s="72"/>
      <c r="CZ249" s="72"/>
    </row>
    <row r="250" spans="1:126" x14ac:dyDescent="0.2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72"/>
      <c r="BB250" s="72"/>
      <c r="BC250" s="72"/>
      <c r="BD250" s="72"/>
      <c r="BE250" s="72"/>
      <c r="BF250" s="72"/>
      <c r="BG250" s="72"/>
      <c r="BH250" s="72"/>
      <c r="BI250" s="72"/>
      <c r="BJ250" s="72"/>
      <c r="BK250" s="72"/>
      <c r="BL250" s="72"/>
      <c r="BM250" s="72"/>
      <c r="BN250" s="72"/>
      <c r="BO250" s="72"/>
      <c r="BP250" s="72"/>
      <c r="BQ250" s="72"/>
      <c r="BR250" s="72"/>
      <c r="BS250" s="72"/>
      <c r="BT250" s="72"/>
      <c r="BU250" s="72"/>
      <c r="BV250" s="72"/>
      <c r="BW250" s="72"/>
      <c r="BX250" s="72"/>
      <c r="BY250" s="72"/>
      <c r="BZ250" s="72"/>
      <c r="CA250" s="72"/>
      <c r="CB250" s="72"/>
      <c r="CC250" s="72"/>
      <c r="CD250" s="72"/>
      <c r="CE250" s="72"/>
      <c r="CF250" s="72"/>
      <c r="CG250" s="72"/>
      <c r="CH250" s="72"/>
      <c r="CI250" s="72"/>
      <c r="CJ250" s="72"/>
      <c r="CK250" s="72"/>
      <c r="CL250" s="72"/>
      <c r="CM250" s="72"/>
      <c r="CN250" s="72"/>
      <c r="CO250" s="72"/>
      <c r="CP250" s="72"/>
      <c r="CQ250" s="72"/>
      <c r="CR250" s="72"/>
      <c r="CS250" s="72"/>
      <c r="CT250" s="72"/>
      <c r="CU250" s="72"/>
      <c r="CV250" s="72"/>
      <c r="CW250" s="72"/>
      <c r="CX250" s="72"/>
      <c r="CY250" s="72"/>
      <c r="CZ250" s="72"/>
    </row>
    <row r="251" spans="1:126" x14ac:dyDescent="0.2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72"/>
      <c r="BB251" s="72"/>
      <c r="BC251" s="72"/>
      <c r="BD251" s="72"/>
      <c r="BE251" s="72"/>
      <c r="BF251" s="72"/>
      <c r="BG251" s="72"/>
      <c r="BH251" s="72"/>
      <c r="BI251" s="72"/>
      <c r="BJ251" s="72"/>
      <c r="BK251" s="72"/>
      <c r="BL251" s="72"/>
      <c r="BM251" s="72"/>
      <c r="BN251" s="72"/>
      <c r="BO251" s="72"/>
      <c r="BP251" s="72"/>
      <c r="BQ251" s="72"/>
      <c r="BR251" s="72"/>
      <c r="BS251" s="72"/>
      <c r="BT251" s="72"/>
      <c r="BU251" s="72"/>
      <c r="BV251" s="72"/>
      <c r="BW251" s="72"/>
      <c r="BX251" s="72"/>
      <c r="BY251" s="72"/>
      <c r="BZ251" s="72"/>
      <c r="CA251" s="72"/>
      <c r="CB251" s="72"/>
      <c r="CC251" s="72"/>
      <c r="CD251" s="72"/>
      <c r="CE251" s="72"/>
      <c r="CF251" s="72"/>
      <c r="CG251" s="72"/>
      <c r="CH251" s="72"/>
      <c r="CI251" s="72"/>
      <c r="CJ251" s="72"/>
      <c r="CK251" s="72"/>
      <c r="CL251" s="72"/>
      <c r="CM251" s="72"/>
      <c r="CN251" s="72"/>
      <c r="CO251" s="72"/>
      <c r="CP251" s="72"/>
      <c r="CQ251" s="72"/>
      <c r="CR251" s="72"/>
      <c r="CS251" s="72"/>
      <c r="CT251" s="72"/>
      <c r="CU251" s="72"/>
      <c r="CV251" s="72"/>
      <c r="CW251" s="72"/>
      <c r="CX251" s="72"/>
      <c r="CY251" s="72"/>
      <c r="CZ251" s="72"/>
    </row>
    <row r="252" spans="1:126" x14ac:dyDescent="0.2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72"/>
      <c r="BB252" s="72"/>
      <c r="BC252" s="72"/>
      <c r="BD252" s="72"/>
      <c r="BE252" s="72"/>
      <c r="BF252" s="72"/>
      <c r="BG252" s="72"/>
      <c r="BH252" s="72"/>
      <c r="BI252" s="72"/>
      <c r="BJ252" s="72"/>
      <c r="BK252" s="72"/>
      <c r="BL252" s="72"/>
      <c r="BM252" s="72"/>
      <c r="BN252" s="72"/>
      <c r="BO252" s="72"/>
      <c r="BP252" s="72"/>
      <c r="BQ252" s="72"/>
      <c r="BR252" s="72"/>
      <c r="BS252" s="72"/>
      <c r="BT252" s="72"/>
      <c r="BU252" s="72"/>
      <c r="BV252" s="72"/>
      <c r="BW252" s="72"/>
      <c r="BX252" s="72"/>
      <c r="BY252" s="72"/>
      <c r="BZ252" s="72"/>
      <c r="CA252" s="72"/>
      <c r="CB252" s="72"/>
      <c r="CC252" s="72"/>
      <c r="CD252" s="72"/>
      <c r="CE252" s="72"/>
      <c r="CF252" s="72"/>
      <c r="CG252" s="72"/>
      <c r="CH252" s="72"/>
      <c r="CI252" s="72"/>
      <c r="CJ252" s="72"/>
      <c r="CK252" s="72"/>
      <c r="CL252" s="72"/>
      <c r="CM252" s="72"/>
      <c r="CN252" s="72"/>
      <c r="CO252" s="72"/>
      <c r="CP252" s="72"/>
      <c r="CQ252" s="72"/>
      <c r="CR252" s="72"/>
      <c r="CS252" s="72"/>
      <c r="CT252" s="72"/>
      <c r="CU252" s="72"/>
      <c r="CV252" s="72"/>
      <c r="CW252" s="72"/>
      <c r="CX252" s="72"/>
      <c r="CY252" s="72"/>
      <c r="CZ252" s="72"/>
      <c r="DV252" s="15" t="s">
        <v>160</v>
      </c>
    </row>
    <row r="253" spans="1:126" x14ac:dyDescent="0.2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72"/>
      <c r="BB253" s="72"/>
      <c r="BC253" s="72"/>
      <c r="BD253" s="72"/>
      <c r="BE253" s="72"/>
      <c r="BF253" s="72"/>
      <c r="BG253" s="72"/>
      <c r="BH253" s="72"/>
      <c r="BI253" s="72"/>
      <c r="BJ253" s="72"/>
      <c r="BK253" s="72"/>
      <c r="BL253" s="72"/>
      <c r="BM253" s="72"/>
      <c r="BN253" s="72"/>
      <c r="BO253" s="72"/>
      <c r="BP253" s="72"/>
      <c r="BQ253" s="72"/>
      <c r="BR253" s="72"/>
      <c r="BS253" s="72"/>
      <c r="BT253" s="72"/>
      <c r="BU253" s="72"/>
      <c r="BV253" s="72"/>
      <c r="BW253" s="72"/>
      <c r="BX253" s="72"/>
      <c r="BY253" s="72"/>
      <c r="BZ253" s="72"/>
      <c r="CA253" s="72"/>
      <c r="CB253" s="72"/>
      <c r="CC253" s="72"/>
      <c r="CD253" s="72"/>
      <c r="CE253" s="72"/>
      <c r="CF253" s="72"/>
      <c r="CG253" s="72"/>
      <c r="CH253" s="72"/>
      <c r="CI253" s="72"/>
      <c r="CJ253" s="72"/>
      <c r="CK253" s="72"/>
      <c r="CL253" s="72"/>
      <c r="CM253" s="72"/>
      <c r="CN253" s="72"/>
      <c r="CO253" s="72"/>
      <c r="CP253" s="72"/>
      <c r="CQ253" s="72"/>
      <c r="CR253" s="72"/>
      <c r="CS253" s="72"/>
      <c r="CT253" s="72"/>
      <c r="CU253" s="72"/>
      <c r="CV253" s="72"/>
      <c r="CW253" s="72"/>
      <c r="CX253" s="72"/>
      <c r="CY253" s="72"/>
      <c r="CZ253" s="72"/>
      <c r="DT253" s="15">
        <v>1</v>
      </c>
      <c r="DU253" s="15" t="s">
        <v>657</v>
      </c>
      <c r="DV253" s="15" t="s">
        <v>256</v>
      </c>
    </row>
    <row r="254" spans="1:126" x14ac:dyDescent="0.2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72"/>
      <c r="BB254" s="72"/>
      <c r="BC254" s="72"/>
      <c r="BD254" s="72"/>
      <c r="BE254" s="72"/>
      <c r="BF254" s="72"/>
      <c r="BG254" s="72"/>
      <c r="BH254" s="72"/>
      <c r="BI254" s="72"/>
      <c r="BJ254" s="72"/>
      <c r="BK254" s="72"/>
      <c r="BL254" s="72"/>
      <c r="BM254" s="72"/>
      <c r="BN254" s="72"/>
      <c r="BO254" s="72"/>
      <c r="BP254" s="72"/>
      <c r="BQ254" s="72"/>
      <c r="BR254" s="72"/>
      <c r="BS254" s="72"/>
      <c r="BT254" s="72"/>
      <c r="BU254" s="72"/>
      <c r="BV254" s="72"/>
      <c r="BW254" s="72"/>
      <c r="BX254" s="72"/>
      <c r="BY254" s="72"/>
      <c r="BZ254" s="72"/>
      <c r="CA254" s="72"/>
      <c r="CB254" s="72"/>
      <c r="CC254" s="72"/>
      <c r="CD254" s="72"/>
      <c r="CE254" s="72"/>
      <c r="CF254" s="72"/>
      <c r="CG254" s="72"/>
      <c r="CH254" s="72"/>
      <c r="CI254" s="72"/>
      <c r="CJ254" s="72"/>
      <c r="CK254" s="72"/>
      <c r="CL254" s="72"/>
      <c r="CM254" s="72"/>
      <c r="CN254" s="72"/>
      <c r="CO254" s="72"/>
      <c r="CP254" s="72"/>
      <c r="CQ254" s="72"/>
      <c r="CR254" s="72"/>
      <c r="CS254" s="72"/>
      <c r="CT254" s="72"/>
      <c r="CU254" s="72"/>
      <c r="CV254" s="72"/>
      <c r="CW254" s="72"/>
      <c r="CX254" s="72"/>
      <c r="CY254" s="72"/>
      <c r="CZ254" s="72"/>
      <c r="DT254" s="15">
        <v>2</v>
      </c>
      <c r="DU254" s="15" t="s">
        <v>658</v>
      </c>
      <c r="DV254" s="15" t="s">
        <v>246</v>
      </c>
    </row>
    <row r="255" spans="1:126" x14ac:dyDescent="0.2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72"/>
      <c r="BB255" s="72"/>
      <c r="BC255" s="72"/>
      <c r="BD255" s="72"/>
      <c r="BE255" s="72"/>
      <c r="BF255" s="72"/>
      <c r="BG255" s="72"/>
      <c r="BH255" s="72"/>
      <c r="BI255" s="72"/>
      <c r="BJ255" s="72"/>
      <c r="BK255" s="72"/>
      <c r="BL255" s="72"/>
      <c r="BM255" s="72"/>
      <c r="BN255" s="72"/>
      <c r="BO255" s="72"/>
      <c r="BP255" s="72"/>
      <c r="BQ255" s="72"/>
      <c r="BR255" s="72"/>
      <c r="BS255" s="72"/>
      <c r="BT255" s="72"/>
      <c r="BU255" s="72"/>
      <c r="BV255" s="72"/>
      <c r="BW255" s="72"/>
      <c r="BX255" s="72"/>
      <c r="BY255" s="72"/>
      <c r="BZ255" s="72"/>
      <c r="CA255" s="72"/>
      <c r="CB255" s="72"/>
      <c r="CC255" s="72"/>
      <c r="CD255" s="72"/>
      <c r="CE255" s="72"/>
      <c r="CF255" s="72"/>
      <c r="CG255" s="72"/>
      <c r="CH255" s="72"/>
      <c r="CI255" s="72"/>
      <c r="CJ255" s="72"/>
      <c r="CK255" s="72"/>
      <c r="CL255" s="72"/>
      <c r="CM255" s="72"/>
      <c r="CN255" s="72"/>
      <c r="CO255" s="72"/>
      <c r="CP255" s="72"/>
      <c r="CQ255" s="72"/>
      <c r="CR255" s="72"/>
      <c r="CS255" s="72"/>
      <c r="CT255" s="72"/>
      <c r="CU255" s="72"/>
      <c r="CV255" s="72"/>
      <c r="CW255" s="72"/>
      <c r="CX255" s="72"/>
      <c r="CY255" s="72"/>
      <c r="CZ255" s="72"/>
      <c r="DT255" s="15">
        <v>3</v>
      </c>
      <c r="DU255" s="15" t="s">
        <v>659</v>
      </c>
      <c r="DV255" s="15" t="s">
        <v>247</v>
      </c>
    </row>
    <row r="256" spans="1:126" x14ac:dyDescent="0.2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72"/>
      <c r="BB256" s="72"/>
      <c r="BC256" s="72"/>
      <c r="BD256" s="72"/>
      <c r="BE256" s="72"/>
      <c r="BF256" s="72"/>
      <c r="BG256" s="72"/>
      <c r="BH256" s="72"/>
      <c r="BI256" s="72"/>
      <c r="BJ256" s="72"/>
      <c r="BK256" s="72"/>
      <c r="BL256" s="72"/>
      <c r="BM256" s="72"/>
      <c r="BN256" s="72"/>
      <c r="BO256" s="72"/>
      <c r="BP256" s="72"/>
      <c r="BQ256" s="72"/>
      <c r="BR256" s="72"/>
      <c r="BS256" s="72"/>
      <c r="BT256" s="72"/>
      <c r="BU256" s="72"/>
      <c r="BV256" s="72"/>
      <c r="BW256" s="72"/>
      <c r="BX256" s="72"/>
      <c r="BY256" s="72"/>
      <c r="BZ256" s="72"/>
      <c r="CA256" s="72"/>
      <c r="CB256" s="72"/>
      <c r="CC256" s="72"/>
      <c r="CD256" s="72"/>
      <c r="CE256" s="72"/>
      <c r="CF256" s="72"/>
      <c r="CG256" s="72"/>
      <c r="CH256" s="72"/>
      <c r="CI256" s="72"/>
      <c r="CJ256" s="72"/>
      <c r="CK256" s="72"/>
      <c r="CL256" s="72"/>
      <c r="CM256" s="72"/>
      <c r="CN256" s="72"/>
      <c r="CO256" s="72"/>
      <c r="CP256" s="72"/>
      <c r="CQ256" s="72"/>
      <c r="CR256" s="72"/>
      <c r="CS256" s="72"/>
      <c r="CT256" s="72"/>
      <c r="CU256" s="72"/>
      <c r="CV256" s="72"/>
      <c r="CW256" s="72"/>
      <c r="CX256" s="72"/>
      <c r="CY256" s="72"/>
      <c r="CZ256" s="72"/>
      <c r="DT256" s="15">
        <v>4</v>
      </c>
      <c r="DU256" s="15" t="s">
        <v>660</v>
      </c>
      <c r="DV256" s="15" t="s">
        <v>171</v>
      </c>
    </row>
    <row r="257" spans="1:128" x14ac:dyDescent="0.2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72"/>
      <c r="BB257" s="72"/>
      <c r="BC257" s="72"/>
      <c r="BD257" s="72"/>
      <c r="BE257" s="72"/>
      <c r="BF257" s="72"/>
      <c r="BG257" s="72"/>
      <c r="BH257" s="72"/>
      <c r="BI257" s="72"/>
      <c r="BJ257" s="72"/>
      <c r="BK257" s="72"/>
      <c r="BL257" s="72"/>
      <c r="BM257" s="72"/>
      <c r="BN257" s="72"/>
      <c r="BO257" s="72"/>
      <c r="BP257" s="72"/>
      <c r="BQ257" s="72"/>
      <c r="BR257" s="72"/>
      <c r="BS257" s="72"/>
      <c r="BT257" s="72"/>
      <c r="BU257" s="72"/>
      <c r="BV257" s="72"/>
      <c r="BW257" s="72"/>
      <c r="BX257" s="72"/>
      <c r="BY257" s="72"/>
      <c r="BZ257" s="72"/>
      <c r="CA257" s="72"/>
      <c r="CB257" s="72"/>
      <c r="CC257" s="72"/>
      <c r="CD257" s="72"/>
      <c r="CE257" s="72"/>
      <c r="CF257" s="72"/>
      <c r="CG257" s="72"/>
      <c r="CH257" s="72"/>
      <c r="CI257" s="72"/>
      <c r="CJ257" s="72"/>
      <c r="CK257" s="72"/>
      <c r="CL257" s="72"/>
      <c r="CM257" s="72"/>
      <c r="CN257" s="72"/>
      <c r="CO257" s="72"/>
      <c r="CP257" s="72"/>
      <c r="CQ257" s="72"/>
      <c r="CR257" s="72"/>
      <c r="CS257" s="72"/>
      <c r="CT257" s="72"/>
      <c r="CU257" s="72"/>
      <c r="CV257" s="72"/>
      <c r="CW257" s="72"/>
      <c r="CX257" s="72"/>
      <c r="CY257" s="72"/>
      <c r="CZ257" s="72"/>
      <c r="DT257" s="15">
        <v>5</v>
      </c>
      <c r="DU257" s="15" t="s">
        <v>661</v>
      </c>
      <c r="DV257" s="15" t="s">
        <v>175</v>
      </c>
    </row>
    <row r="258" spans="1:128" x14ac:dyDescent="0.2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72"/>
      <c r="BB258" s="72"/>
      <c r="BC258" s="72"/>
      <c r="BD258" s="72"/>
      <c r="BE258" s="72"/>
      <c r="BF258" s="72"/>
      <c r="BG258" s="72"/>
      <c r="BH258" s="72"/>
      <c r="BI258" s="72"/>
      <c r="BJ258" s="72"/>
      <c r="BK258" s="72"/>
      <c r="BL258" s="72"/>
      <c r="BM258" s="72"/>
      <c r="BN258" s="72"/>
      <c r="BO258" s="72"/>
      <c r="BP258" s="72"/>
      <c r="BQ258" s="72"/>
      <c r="BR258" s="72"/>
      <c r="BS258" s="72"/>
      <c r="BT258" s="72"/>
      <c r="BU258" s="72"/>
      <c r="BV258" s="72"/>
      <c r="BW258" s="72"/>
      <c r="BX258" s="72"/>
      <c r="BY258" s="72"/>
      <c r="BZ258" s="72"/>
      <c r="CA258" s="72"/>
      <c r="CB258" s="72"/>
      <c r="CC258" s="72"/>
      <c r="CD258" s="72"/>
      <c r="CE258" s="72"/>
      <c r="CF258" s="72"/>
      <c r="CG258" s="72"/>
      <c r="CH258" s="72"/>
      <c r="CI258" s="72"/>
      <c r="CJ258" s="72"/>
      <c r="CK258" s="72"/>
      <c r="CL258" s="72"/>
      <c r="CM258" s="72"/>
      <c r="CN258" s="72"/>
      <c r="CO258" s="72"/>
      <c r="CP258" s="72"/>
      <c r="CQ258" s="72"/>
      <c r="CR258" s="72"/>
      <c r="CS258" s="72"/>
      <c r="CT258" s="72"/>
      <c r="CU258" s="72"/>
      <c r="CV258" s="72"/>
      <c r="CW258" s="72"/>
      <c r="CX258" s="72"/>
      <c r="CY258" s="72"/>
      <c r="CZ258" s="72"/>
      <c r="DT258" s="15">
        <v>6</v>
      </c>
      <c r="DU258" s="15" t="s">
        <v>662</v>
      </c>
      <c r="DV258" s="15" t="s">
        <v>257</v>
      </c>
    </row>
    <row r="259" spans="1:128" x14ac:dyDescent="0.2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72"/>
      <c r="BB259" s="72"/>
      <c r="BC259" s="72"/>
      <c r="BD259" s="72"/>
      <c r="BE259" s="72"/>
      <c r="BF259" s="72"/>
      <c r="BG259" s="72"/>
      <c r="BH259" s="72"/>
      <c r="BI259" s="72"/>
      <c r="BJ259" s="72"/>
      <c r="BK259" s="72"/>
      <c r="BL259" s="72"/>
      <c r="BM259" s="72"/>
      <c r="BN259" s="72"/>
      <c r="BO259" s="72"/>
      <c r="BP259" s="72"/>
      <c r="BQ259" s="72"/>
      <c r="BR259" s="72"/>
      <c r="BS259" s="72"/>
      <c r="BT259" s="72"/>
      <c r="BU259" s="72"/>
      <c r="BV259" s="72"/>
      <c r="BW259" s="72"/>
      <c r="BX259" s="72"/>
      <c r="BY259" s="72"/>
      <c r="BZ259" s="72"/>
      <c r="CA259" s="72"/>
      <c r="CB259" s="72"/>
      <c r="CC259" s="72"/>
      <c r="CD259" s="72"/>
      <c r="CE259" s="72"/>
      <c r="CF259" s="72"/>
      <c r="CG259" s="72"/>
      <c r="CH259" s="72"/>
      <c r="CI259" s="72"/>
      <c r="CJ259" s="72"/>
      <c r="CK259" s="72"/>
      <c r="CL259" s="72"/>
      <c r="CM259" s="72"/>
      <c r="CN259" s="72"/>
      <c r="CO259" s="72"/>
      <c r="CP259" s="72"/>
      <c r="CQ259" s="72"/>
      <c r="CR259" s="72"/>
      <c r="CS259" s="72"/>
      <c r="CT259" s="72"/>
      <c r="CU259" s="72"/>
      <c r="CV259" s="72"/>
      <c r="CW259" s="72"/>
      <c r="CX259" s="72"/>
      <c r="CY259" s="72"/>
      <c r="CZ259" s="72"/>
      <c r="DT259" s="15">
        <v>7</v>
      </c>
      <c r="DU259" s="15" t="s">
        <v>663</v>
      </c>
      <c r="DV259" s="15" t="s">
        <v>179</v>
      </c>
    </row>
    <row r="260" spans="1:128" x14ac:dyDescent="0.2">
      <c r="DA260" s="15" t="s">
        <v>32</v>
      </c>
      <c r="DB260" s="15" t="s">
        <v>132</v>
      </c>
      <c r="DC260" s="15" t="s">
        <v>33</v>
      </c>
      <c r="DD260" s="15" t="s">
        <v>20</v>
      </c>
      <c r="DE260" s="15" t="s">
        <v>34</v>
      </c>
      <c r="DF260" s="15" t="s">
        <v>35</v>
      </c>
      <c r="DG260" s="15" t="s">
        <v>36</v>
      </c>
      <c r="DH260" s="15" t="s">
        <v>37</v>
      </c>
      <c r="DI260" s="15" t="s">
        <v>38</v>
      </c>
      <c r="DJ260" s="15" t="s">
        <v>39</v>
      </c>
      <c r="DL260" s="15" t="s">
        <v>153</v>
      </c>
      <c r="DM260" s="15" t="s">
        <v>429</v>
      </c>
      <c r="DN260" s="15" t="s">
        <v>430</v>
      </c>
      <c r="DO260" s="15" t="s">
        <v>431</v>
      </c>
      <c r="DP260" s="15" t="s">
        <v>432</v>
      </c>
      <c r="DQ260" s="15" t="s">
        <v>433</v>
      </c>
      <c r="DR260" s="15" t="s">
        <v>434</v>
      </c>
      <c r="DT260" s="15">
        <v>8</v>
      </c>
      <c r="DU260" s="15" t="s">
        <v>664</v>
      </c>
      <c r="DV260" s="15" t="s">
        <v>399</v>
      </c>
    </row>
    <row r="261" spans="1:128" ht="15" x14ac:dyDescent="0.25">
      <c r="V261" s="74"/>
      <c r="W261" s="74"/>
      <c r="X261" s="74"/>
      <c r="Y261" s="74"/>
      <c r="Z261" s="74"/>
      <c r="AA261" s="74"/>
      <c r="AB261" s="74"/>
      <c r="AC261" s="74"/>
      <c r="AW261" s="74"/>
      <c r="AX261" s="74"/>
      <c r="AY261" s="74"/>
      <c r="AZ261" s="74"/>
      <c r="DA261" s="73">
        <v>0</v>
      </c>
      <c r="DB261" s="17">
        <v>0</v>
      </c>
      <c r="DC261" s="73">
        <v>0</v>
      </c>
      <c r="DD261" s="81" t="s">
        <v>40</v>
      </c>
      <c r="DE261" s="15">
        <v>0</v>
      </c>
      <c r="DF261" s="73">
        <v>1.01</v>
      </c>
      <c r="DG261" s="17">
        <v>0</v>
      </c>
      <c r="DH261" s="17" t="s">
        <v>41</v>
      </c>
      <c r="DI261" s="17" t="s">
        <v>41</v>
      </c>
      <c r="DJ261" s="15" t="s">
        <v>42</v>
      </c>
      <c r="DL261" s="15" t="s">
        <v>429</v>
      </c>
      <c r="DM261" s="15" t="s">
        <v>250</v>
      </c>
      <c r="DN261" s="15" t="s">
        <v>130</v>
      </c>
      <c r="DO261" s="15">
        <v>1</v>
      </c>
      <c r="DP261" s="15">
        <v>7</v>
      </c>
      <c r="DQ261" s="15">
        <v>10</v>
      </c>
      <c r="DR261" s="15">
        <v>7</v>
      </c>
      <c r="DT261" s="15">
        <v>10</v>
      </c>
      <c r="DU261" s="15" t="s">
        <v>665</v>
      </c>
      <c r="DV261" s="15" t="s">
        <v>185</v>
      </c>
    </row>
    <row r="262" spans="1:128" ht="15" x14ac:dyDescent="0.25">
      <c r="U262" s="74"/>
      <c r="V262" s="74"/>
      <c r="W262" s="74"/>
      <c r="X262" s="74"/>
      <c r="Y262" s="74"/>
      <c r="Z262" s="74"/>
      <c r="AA262" s="74"/>
      <c r="AB262" s="74"/>
      <c r="AC262" s="74"/>
      <c r="AW262" s="74"/>
      <c r="AX262" s="74"/>
      <c r="AY262" s="74"/>
      <c r="AZ262" s="74"/>
      <c r="DA262" s="73">
        <v>1</v>
      </c>
      <c r="DB262" s="17" t="s">
        <v>130</v>
      </c>
      <c r="DC262" s="73">
        <v>1</v>
      </c>
      <c r="DD262" s="81" t="s">
        <v>43</v>
      </c>
      <c r="DE262" s="15">
        <v>10101</v>
      </c>
      <c r="DF262" s="75" t="s">
        <v>44</v>
      </c>
      <c r="DG262" s="17">
        <v>1</v>
      </c>
      <c r="DH262" s="17" t="s">
        <v>45</v>
      </c>
      <c r="DI262" s="17" t="s">
        <v>45</v>
      </c>
      <c r="DJ262" s="15" t="s">
        <v>46</v>
      </c>
      <c r="DL262" s="15" t="s">
        <v>430</v>
      </c>
      <c r="DM262" s="15" t="s">
        <v>251</v>
      </c>
      <c r="DN262" s="15" t="s">
        <v>131</v>
      </c>
      <c r="DO262" s="15">
        <v>2</v>
      </c>
      <c r="DP262" s="15">
        <v>8</v>
      </c>
      <c r="DQ262" s="15">
        <v>11</v>
      </c>
      <c r="DR262" s="15">
        <v>8</v>
      </c>
      <c r="DT262" s="15">
        <v>80</v>
      </c>
      <c r="DU262" s="15" t="s">
        <v>666</v>
      </c>
      <c r="DV262" s="15" t="s">
        <v>258</v>
      </c>
    </row>
    <row r="263" spans="1:128" ht="15" x14ac:dyDescent="0.25">
      <c r="U263" s="74"/>
      <c r="V263" s="74"/>
      <c r="W263" s="74"/>
      <c r="X263" s="74"/>
      <c r="Y263" s="74"/>
      <c r="Z263" s="74"/>
      <c r="AA263" s="74"/>
      <c r="AB263" s="74"/>
      <c r="AC263" s="74"/>
      <c r="AW263" s="74"/>
      <c r="AX263" s="74"/>
      <c r="AY263" s="74"/>
      <c r="AZ263" s="74"/>
      <c r="DA263" s="73">
        <v>2</v>
      </c>
      <c r="DB263" s="17" t="s">
        <v>131</v>
      </c>
      <c r="DC263" s="73">
        <v>2</v>
      </c>
      <c r="DD263" s="81" t="s">
        <v>505</v>
      </c>
      <c r="DE263" s="15">
        <v>10102</v>
      </c>
      <c r="DF263" s="75" t="s">
        <v>48</v>
      </c>
      <c r="DG263" s="17">
        <v>2</v>
      </c>
      <c r="DH263" s="17" t="s">
        <v>49</v>
      </c>
      <c r="DI263" s="17" t="s">
        <v>49</v>
      </c>
      <c r="DJ263" s="15" t="s">
        <v>50</v>
      </c>
      <c r="DL263" s="15" t="s">
        <v>431</v>
      </c>
      <c r="DM263" s="15" t="s">
        <v>252</v>
      </c>
      <c r="DN263" s="15" t="s">
        <v>250</v>
      </c>
      <c r="DO263" s="15">
        <v>3</v>
      </c>
      <c r="DP263" s="15">
        <v>9</v>
      </c>
      <c r="DQ263" s="15">
        <v>12</v>
      </c>
      <c r="DR263" s="15">
        <v>9</v>
      </c>
      <c r="DT263" s="15">
        <v>90</v>
      </c>
      <c r="DU263" s="15" t="s">
        <v>667</v>
      </c>
      <c r="DV263" s="15" t="s">
        <v>191</v>
      </c>
    </row>
    <row r="264" spans="1:128" ht="15" x14ac:dyDescent="0.25">
      <c r="U264" s="74"/>
      <c r="V264" s="74"/>
      <c r="W264" s="74"/>
      <c r="X264" s="74"/>
      <c r="Y264" s="74"/>
      <c r="Z264" s="74"/>
      <c r="AA264" s="74"/>
      <c r="AB264" s="74"/>
      <c r="AC264" s="74"/>
      <c r="AW264" s="74"/>
      <c r="AX264" s="74"/>
      <c r="AY264" s="74"/>
      <c r="AZ264" s="74"/>
      <c r="DA264" s="73">
        <v>3</v>
      </c>
      <c r="DB264" s="17" t="s">
        <v>250</v>
      </c>
      <c r="DC264" s="73">
        <v>3</v>
      </c>
      <c r="DD264" s="81" t="s">
        <v>47</v>
      </c>
      <c r="DE264" s="15">
        <v>10104</v>
      </c>
      <c r="DF264" s="75" t="s">
        <v>52</v>
      </c>
      <c r="DG264" s="17">
        <v>3</v>
      </c>
      <c r="DH264" s="17" t="s">
        <v>53</v>
      </c>
      <c r="DI264" s="17" t="s">
        <v>53</v>
      </c>
      <c r="DJ264" s="15" t="s">
        <v>707</v>
      </c>
      <c r="DL264" s="15" t="s">
        <v>432</v>
      </c>
      <c r="DN264" s="15" t="s">
        <v>251</v>
      </c>
      <c r="DO264" s="15">
        <v>4</v>
      </c>
      <c r="DR264" s="15">
        <v>10</v>
      </c>
      <c r="DT264" s="15">
        <v>0</v>
      </c>
      <c r="DU264" s="15" t="s">
        <v>668</v>
      </c>
      <c r="DV264" s="15" t="s">
        <v>160</v>
      </c>
    </row>
    <row r="265" spans="1:128" ht="15" x14ac:dyDescent="0.25">
      <c r="U265" s="74"/>
      <c r="V265" s="74"/>
      <c r="W265" s="74"/>
      <c r="X265" s="74"/>
      <c r="Y265" s="74"/>
      <c r="Z265" s="74"/>
      <c r="AA265" s="74"/>
      <c r="AB265" s="74"/>
      <c r="AC265" s="74"/>
      <c r="AW265" s="74"/>
      <c r="AX265" s="74"/>
      <c r="AY265" s="74"/>
      <c r="AZ265" s="74"/>
      <c r="DA265" s="73">
        <v>4</v>
      </c>
      <c r="DB265" s="17" t="s">
        <v>251</v>
      </c>
      <c r="DC265" s="73">
        <v>4</v>
      </c>
      <c r="DD265" s="81" t="s">
        <v>51</v>
      </c>
      <c r="DE265" s="15">
        <v>10105</v>
      </c>
      <c r="DF265" s="75" t="s">
        <v>55</v>
      </c>
      <c r="DG265" s="17">
        <v>4</v>
      </c>
      <c r="DH265" s="17" t="s">
        <v>56</v>
      </c>
      <c r="DI265" s="17" t="s">
        <v>56</v>
      </c>
      <c r="DJ265" s="15" t="s">
        <v>57</v>
      </c>
      <c r="DL265" s="15" t="s">
        <v>433</v>
      </c>
      <c r="DN265" s="15" t="s">
        <v>252</v>
      </c>
      <c r="DO265" s="15">
        <v>5</v>
      </c>
      <c r="DR265" s="15">
        <v>11</v>
      </c>
    </row>
    <row r="266" spans="1:128" ht="15" x14ac:dyDescent="0.25">
      <c r="U266" s="74"/>
      <c r="V266" s="74"/>
      <c r="W266" s="74"/>
      <c r="X266" s="74"/>
      <c r="Y266" s="74"/>
      <c r="Z266" s="74"/>
      <c r="AA266" s="74"/>
      <c r="AB266" s="74"/>
      <c r="AC266" s="74"/>
      <c r="AW266" s="74"/>
      <c r="AX266" s="74"/>
      <c r="AY266" s="74"/>
      <c r="AZ266" s="74"/>
      <c r="DA266" s="73">
        <v>5</v>
      </c>
      <c r="DB266" s="17" t="s">
        <v>252</v>
      </c>
      <c r="DC266" s="73">
        <v>8.01</v>
      </c>
      <c r="DD266" s="81" t="s">
        <v>54</v>
      </c>
      <c r="DE266" s="15">
        <v>10106</v>
      </c>
      <c r="DF266" s="75" t="s">
        <v>59</v>
      </c>
      <c r="DG266" s="17">
        <v>5</v>
      </c>
      <c r="DH266" s="17" t="s">
        <v>60</v>
      </c>
      <c r="DI266" s="17" t="s">
        <v>60</v>
      </c>
      <c r="DJ266" s="15" t="s">
        <v>61</v>
      </c>
      <c r="DL266" s="15" t="s">
        <v>434</v>
      </c>
      <c r="DO266" s="15">
        <v>6</v>
      </c>
      <c r="DR266" s="15">
        <v>12</v>
      </c>
    </row>
    <row r="267" spans="1:128" ht="15" x14ac:dyDescent="0.25">
      <c r="U267" s="74"/>
      <c r="V267" s="74"/>
      <c r="W267" s="74"/>
      <c r="X267" s="74"/>
      <c r="Y267" s="74"/>
      <c r="Z267" s="74"/>
      <c r="AA267" s="74"/>
      <c r="AB267" s="74"/>
      <c r="AC267" s="74"/>
      <c r="AW267" s="74"/>
      <c r="AX267" s="74"/>
      <c r="AY267" s="74"/>
      <c r="AZ267" s="74"/>
      <c r="DA267" s="73">
        <v>6</v>
      </c>
      <c r="DB267" s="17">
        <v>1</v>
      </c>
      <c r="DC267" s="73">
        <v>8.02</v>
      </c>
      <c r="DD267" s="81" t="s">
        <v>58</v>
      </c>
      <c r="DE267" s="15">
        <v>10107</v>
      </c>
      <c r="DF267" s="75" t="s">
        <v>63</v>
      </c>
      <c r="DG267" s="17">
        <v>6</v>
      </c>
      <c r="DH267" s="17" t="s">
        <v>64</v>
      </c>
      <c r="DI267" s="17" t="s">
        <v>64</v>
      </c>
      <c r="DJ267" s="15" t="s">
        <v>65</v>
      </c>
    </row>
    <row r="268" spans="1:128" ht="15" x14ac:dyDescent="0.25">
      <c r="U268" s="74"/>
      <c r="V268" s="74"/>
      <c r="W268" s="74"/>
      <c r="X268" s="74"/>
      <c r="Y268" s="74"/>
      <c r="Z268" s="74"/>
      <c r="AA268" s="74"/>
      <c r="AB268" s="74"/>
      <c r="AC268" s="74"/>
      <c r="AW268" s="74"/>
      <c r="AX268" s="74"/>
      <c r="AY268" s="74"/>
      <c r="AZ268" s="74"/>
      <c r="DA268" s="73">
        <v>7</v>
      </c>
      <c r="DB268" s="17">
        <v>2</v>
      </c>
      <c r="DC268" s="73">
        <v>8.0299999999999994</v>
      </c>
      <c r="DD268" s="81" t="s">
        <v>62</v>
      </c>
      <c r="DE268" s="15">
        <v>10201</v>
      </c>
      <c r="DF268" s="75" t="s">
        <v>67</v>
      </c>
      <c r="DG268" s="17">
        <v>7</v>
      </c>
      <c r="DH268" s="17" t="s">
        <v>68</v>
      </c>
      <c r="DI268" s="17" t="s">
        <v>68</v>
      </c>
      <c r="DJ268" s="15" t="s">
        <v>572</v>
      </c>
    </row>
    <row r="269" spans="1:128" ht="15" x14ac:dyDescent="0.25">
      <c r="DA269" s="73">
        <v>8</v>
      </c>
      <c r="DB269" s="17">
        <v>3</v>
      </c>
      <c r="DC269" s="73">
        <v>8.0399999999999991</v>
      </c>
      <c r="DD269" s="81" t="s">
        <v>66</v>
      </c>
      <c r="DE269" s="15">
        <v>10203</v>
      </c>
      <c r="DF269" s="75" t="s">
        <v>70</v>
      </c>
      <c r="DG269" s="17">
        <v>8</v>
      </c>
      <c r="DH269" s="17" t="s">
        <v>71</v>
      </c>
      <c r="DI269" s="17" t="s">
        <v>71</v>
      </c>
      <c r="DJ269" s="15" t="s">
        <v>72</v>
      </c>
      <c r="DL269" s="15" t="s">
        <v>32</v>
      </c>
      <c r="DM269" s="17" t="s">
        <v>683</v>
      </c>
      <c r="DN269" s="17" t="s">
        <v>684</v>
      </c>
      <c r="DO269" s="17" t="s">
        <v>685</v>
      </c>
      <c r="DP269" s="17" t="s">
        <v>686</v>
      </c>
      <c r="DQ269" s="17" t="s">
        <v>687</v>
      </c>
      <c r="DR269" s="17" t="s">
        <v>688</v>
      </c>
      <c r="DS269" s="17" t="s">
        <v>689</v>
      </c>
      <c r="DT269" s="17" t="s">
        <v>690</v>
      </c>
      <c r="DU269" s="144" t="s">
        <v>691</v>
      </c>
      <c r="DV269" s="144" t="s">
        <v>692</v>
      </c>
      <c r="DW269" s="144" t="s">
        <v>693</v>
      </c>
      <c r="DX269" s="144" t="s">
        <v>694</v>
      </c>
    </row>
    <row r="270" spans="1:128" ht="15" x14ac:dyDescent="0.25">
      <c r="DA270" s="73">
        <v>9</v>
      </c>
      <c r="DB270" s="17">
        <v>4</v>
      </c>
      <c r="DC270" s="73">
        <v>8.0500000000000007</v>
      </c>
      <c r="DD270" s="81" t="s">
        <v>69</v>
      </c>
      <c r="DE270" s="15">
        <v>10204</v>
      </c>
      <c r="DF270" s="75" t="s">
        <v>47</v>
      </c>
      <c r="DG270" s="17">
        <v>9</v>
      </c>
      <c r="DH270" s="17" t="s">
        <v>74</v>
      </c>
      <c r="DI270" s="17" t="s">
        <v>74</v>
      </c>
      <c r="DJ270" s="15" t="s">
        <v>75</v>
      </c>
      <c r="DL270" s="17" t="s">
        <v>683</v>
      </c>
      <c r="DM270" s="15" t="s">
        <v>618</v>
      </c>
      <c r="DN270" s="15" t="s">
        <v>588</v>
      </c>
      <c r="DO270" s="15" t="s">
        <v>622</v>
      </c>
      <c r="DP270" s="15" t="s">
        <v>599</v>
      </c>
      <c r="DQ270" s="15" t="s">
        <v>633</v>
      </c>
      <c r="DR270" s="15" t="s">
        <v>708</v>
      </c>
      <c r="DS270" s="15" t="s">
        <v>607</v>
      </c>
      <c r="DT270" s="15" t="s">
        <v>639</v>
      </c>
      <c r="DU270" s="15" t="s">
        <v>609</v>
      </c>
      <c r="DV270" s="15" t="s">
        <v>700</v>
      </c>
      <c r="DW270" s="15" t="s">
        <v>616</v>
      </c>
      <c r="DX270" s="15" t="s">
        <v>160</v>
      </c>
    </row>
    <row r="271" spans="1:128" ht="15" x14ac:dyDescent="0.25">
      <c r="DA271" s="73">
        <v>10</v>
      </c>
      <c r="DB271" s="17">
        <v>5</v>
      </c>
      <c r="DC271" s="73">
        <v>8.06</v>
      </c>
      <c r="DD271" s="81" t="s">
        <v>507</v>
      </c>
      <c r="DE271" s="15">
        <v>10206</v>
      </c>
      <c r="DF271" s="75" t="s">
        <v>51</v>
      </c>
      <c r="DG271" s="17">
        <v>10</v>
      </c>
      <c r="DH271" s="17" t="s">
        <v>77</v>
      </c>
      <c r="DI271" s="17" t="s">
        <v>77</v>
      </c>
      <c r="DJ271" s="15" t="s">
        <v>78</v>
      </c>
      <c r="DL271" s="17" t="s">
        <v>684</v>
      </c>
      <c r="DM271" s="15" t="s">
        <v>619</v>
      </c>
      <c r="DN271" s="15" t="s">
        <v>695</v>
      </c>
      <c r="DO271" s="15" t="s">
        <v>623</v>
      </c>
      <c r="DP271" s="15" t="s">
        <v>600</v>
      </c>
      <c r="DQ271" s="15" t="s">
        <v>634</v>
      </c>
      <c r="DR271" s="15" t="s">
        <v>709</v>
      </c>
      <c r="DS271" s="15" t="s">
        <v>636</v>
      </c>
      <c r="DT271" s="15" t="s">
        <v>640</v>
      </c>
      <c r="DV271" s="15" t="s">
        <v>610</v>
      </c>
      <c r="DW271" s="15" t="s">
        <v>653</v>
      </c>
    </row>
    <row r="272" spans="1:128" ht="15" x14ac:dyDescent="0.25">
      <c r="DA272" s="73">
        <v>80</v>
      </c>
      <c r="DB272" s="17">
        <v>6</v>
      </c>
      <c r="DC272" s="73">
        <v>8.07</v>
      </c>
      <c r="DD272" s="81" t="s">
        <v>73</v>
      </c>
      <c r="DE272" s="15">
        <v>10207</v>
      </c>
      <c r="DF272" s="75" t="s">
        <v>54</v>
      </c>
      <c r="DG272" s="17">
        <v>11</v>
      </c>
      <c r="DH272" s="17" t="s">
        <v>80</v>
      </c>
      <c r="DI272" s="17" t="s">
        <v>80</v>
      </c>
      <c r="DJ272" s="15" t="s">
        <v>81</v>
      </c>
      <c r="DL272" s="17" t="s">
        <v>685</v>
      </c>
      <c r="DM272" s="15" t="s">
        <v>620</v>
      </c>
      <c r="DN272" s="15" t="s">
        <v>589</v>
      </c>
      <c r="DO272" s="15" t="s">
        <v>598</v>
      </c>
      <c r="DP272" s="15" t="s">
        <v>627</v>
      </c>
      <c r="DQ272" s="15" t="s">
        <v>635</v>
      </c>
      <c r="DR272" s="15" t="s">
        <v>710</v>
      </c>
      <c r="DS272" s="15" t="s">
        <v>608</v>
      </c>
      <c r="DT272" s="15" t="s">
        <v>399</v>
      </c>
      <c r="DV272" s="15" t="s">
        <v>611</v>
      </c>
      <c r="DW272" s="15" t="s">
        <v>613</v>
      </c>
    </row>
    <row r="273" spans="105:127" ht="15" x14ac:dyDescent="0.25">
      <c r="DA273" s="73">
        <v>90</v>
      </c>
      <c r="DB273" s="17">
        <v>7</v>
      </c>
      <c r="DC273" s="73">
        <v>8.08</v>
      </c>
      <c r="DD273" s="81" t="s">
        <v>76</v>
      </c>
      <c r="DE273" s="15">
        <v>10208</v>
      </c>
      <c r="DF273" s="75">
        <v>2.09</v>
      </c>
      <c r="DG273" s="17">
        <v>12</v>
      </c>
      <c r="DH273" s="17" t="s">
        <v>83</v>
      </c>
      <c r="DI273" s="17" t="s">
        <v>83</v>
      </c>
      <c r="DJ273" s="15" t="s">
        <v>84</v>
      </c>
      <c r="DL273" s="17" t="s">
        <v>686</v>
      </c>
      <c r="DM273" s="15" t="s">
        <v>583</v>
      </c>
      <c r="DN273" s="15" t="s">
        <v>590</v>
      </c>
      <c r="DO273" s="15" t="s">
        <v>696</v>
      </c>
      <c r="DP273" s="15" t="s">
        <v>628</v>
      </c>
      <c r="DQ273" s="15" t="s">
        <v>603</v>
      </c>
      <c r="DR273" s="15" t="s">
        <v>711</v>
      </c>
      <c r="DS273" s="15" t="s">
        <v>637</v>
      </c>
      <c r="DT273" s="15" t="s">
        <v>641</v>
      </c>
      <c r="DV273" s="15" t="s">
        <v>642</v>
      </c>
      <c r="DW273" s="15" t="s">
        <v>656</v>
      </c>
    </row>
    <row r="274" spans="105:127" ht="15" x14ac:dyDescent="0.25">
      <c r="DA274" s="73">
        <v>99</v>
      </c>
      <c r="DB274" s="17">
        <v>8</v>
      </c>
      <c r="DC274" s="73">
        <v>7</v>
      </c>
      <c r="DD274" s="81" t="s">
        <v>79</v>
      </c>
      <c r="DE274" s="15">
        <v>10209</v>
      </c>
      <c r="DF274" s="76" t="s">
        <v>86</v>
      </c>
      <c r="DG274" s="17">
        <v>13</v>
      </c>
      <c r="DH274" s="17" t="s">
        <v>87</v>
      </c>
      <c r="DI274" s="17" t="s">
        <v>87</v>
      </c>
      <c r="DJ274" s="15" t="s">
        <v>88</v>
      </c>
      <c r="DL274" s="17" t="s">
        <v>687</v>
      </c>
      <c r="DM274" s="15" t="s">
        <v>584</v>
      </c>
      <c r="DN274" s="15" t="s">
        <v>591</v>
      </c>
      <c r="DO274" s="15" t="s">
        <v>624</v>
      </c>
      <c r="DP274" s="15" t="s">
        <v>629</v>
      </c>
      <c r="DQ274" s="15" t="s">
        <v>604</v>
      </c>
      <c r="DR274" s="15" t="s">
        <v>712</v>
      </c>
      <c r="DS274" s="15" t="s">
        <v>638</v>
      </c>
      <c r="DV274" s="15" t="s">
        <v>643</v>
      </c>
      <c r="DW274" s="15" t="s">
        <v>617</v>
      </c>
    </row>
    <row r="275" spans="105:127" ht="15" x14ac:dyDescent="0.25">
      <c r="DA275" s="73"/>
      <c r="DB275" s="17">
        <v>9</v>
      </c>
      <c r="DC275" s="73"/>
      <c r="DD275" s="81" t="s">
        <v>82</v>
      </c>
      <c r="DE275" s="15">
        <v>10210</v>
      </c>
      <c r="DH275" s="17" t="s">
        <v>90</v>
      </c>
      <c r="DI275" s="17" t="s">
        <v>90</v>
      </c>
      <c r="DJ275" s="15" t="s">
        <v>91</v>
      </c>
      <c r="DL275" s="17" t="s">
        <v>688</v>
      </c>
      <c r="DM275" s="15" t="s">
        <v>585</v>
      </c>
      <c r="DN275" s="15" t="s">
        <v>592</v>
      </c>
      <c r="DO275" s="15" t="s">
        <v>625</v>
      </c>
      <c r="DP275" s="15" t="s">
        <v>601</v>
      </c>
      <c r="DQ275" s="15" t="s">
        <v>605</v>
      </c>
      <c r="DR275" s="15" t="s">
        <v>713</v>
      </c>
      <c r="DV275" s="15" t="s">
        <v>612</v>
      </c>
      <c r="DW275" s="15" t="s">
        <v>654</v>
      </c>
    </row>
    <row r="276" spans="105:127" ht="15" x14ac:dyDescent="0.25">
      <c r="DA276" s="73"/>
      <c r="DB276" s="17">
        <v>10</v>
      </c>
      <c r="DC276" s="73"/>
      <c r="DD276" s="81" t="s">
        <v>85</v>
      </c>
      <c r="DE276" s="73">
        <v>10213</v>
      </c>
      <c r="DG276" s="15" t="s">
        <v>546</v>
      </c>
      <c r="DI276" s="17" t="s">
        <v>93</v>
      </c>
      <c r="DJ276" s="15" t="s">
        <v>94</v>
      </c>
      <c r="DL276" s="17" t="s">
        <v>689</v>
      </c>
      <c r="DM276" s="15" t="s">
        <v>587</v>
      </c>
      <c r="DN276" s="15" t="s">
        <v>593</v>
      </c>
      <c r="DO276" s="15" t="s">
        <v>626</v>
      </c>
      <c r="DP276" s="15" t="s">
        <v>630</v>
      </c>
      <c r="DQ276" s="15" t="s">
        <v>606</v>
      </c>
      <c r="DR276" s="15" t="s">
        <v>714</v>
      </c>
      <c r="DV276" s="15" t="s">
        <v>644</v>
      </c>
      <c r="DW276" s="15" t="s">
        <v>655</v>
      </c>
    </row>
    <row r="277" spans="105:127" ht="15" x14ac:dyDescent="0.25">
      <c r="DA277" s="73"/>
      <c r="DB277" s="17">
        <v>11</v>
      </c>
      <c r="DC277" s="73"/>
      <c r="DD277" s="81" t="s">
        <v>89</v>
      </c>
      <c r="DE277" s="73">
        <v>10214</v>
      </c>
      <c r="DG277" s="15" t="s">
        <v>547</v>
      </c>
      <c r="DI277" s="17" t="s">
        <v>96</v>
      </c>
      <c r="DJ277" s="15" t="s">
        <v>97</v>
      </c>
      <c r="DL277" s="17" t="s">
        <v>690</v>
      </c>
      <c r="DN277" s="15" t="s">
        <v>594</v>
      </c>
      <c r="DO277" s="15" t="s">
        <v>701</v>
      </c>
      <c r="DP277" s="15" t="s">
        <v>631</v>
      </c>
      <c r="DR277" s="15" t="s">
        <v>699</v>
      </c>
      <c r="DV277" s="15" t="s">
        <v>645</v>
      </c>
    </row>
    <row r="278" spans="105:127" ht="15" x14ac:dyDescent="0.25">
      <c r="DB278" s="17">
        <v>12</v>
      </c>
      <c r="DD278" s="81" t="s">
        <v>92</v>
      </c>
      <c r="DE278" s="73">
        <v>10215</v>
      </c>
      <c r="DG278" s="15" t="s">
        <v>474</v>
      </c>
      <c r="DI278" s="17" t="s">
        <v>99</v>
      </c>
      <c r="DJ278" s="15" t="s">
        <v>100</v>
      </c>
      <c r="DL278" s="17" t="s">
        <v>691</v>
      </c>
      <c r="DN278" s="15" t="s">
        <v>595</v>
      </c>
      <c r="DP278" s="15" t="s">
        <v>698</v>
      </c>
      <c r="DV278" s="15" t="s">
        <v>614</v>
      </c>
    </row>
    <row r="279" spans="105:127" ht="15" x14ac:dyDescent="0.25">
      <c r="DA279" s="72"/>
      <c r="DB279" s="72"/>
      <c r="DC279" s="72"/>
      <c r="DD279" s="81" t="s">
        <v>95</v>
      </c>
      <c r="DE279" s="15">
        <v>10216</v>
      </c>
      <c r="DI279" s="17" t="s">
        <v>102</v>
      </c>
      <c r="DJ279" s="15" t="s">
        <v>103</v>
      </c>
      <c r="DL279" s="17" t="s">
        <v>692</v>
      </c>
      <c r="DN279" s="15" t="s">
        <v>596</v>
      </c>
      <c r="DP279" s="15" t="s">
        <v>697</v>
      </c>
      <c r="DV279" s="15" t="s">
        <v>646</v>
      </c>
    </row>
    <row r="280" spans="105:127" ht="15" x14ac:dyDescent="0.25">
      <c r="DA280" s="72"/>
      <c r="DB280" s="72"/>
      <c r="DC280" s="72"/>
      <c r="DD280" s="81" t="s">
        <v>98</v>
      </c>
      <c r="DE280" s="73">
        <v>10217</v>
      </c>
      <c r="DG280" s="15">
        <v>4</v>
      </c>
      <c r="DH280" s="15">
        <v>1</v>
      </c>
      <c r="DI280" s="17" t="s">
        <v>105</v>
      </c>
      <c r="DJ280" s="15" t="s">
        <v>106</v>
      </c>
      <c r="DL280" s="17" t="s">
        <v>693</v>
      </c>
      <c r="DN280" s="15" t="s">
        <v>597</v>
      </c>
      <c r="DP280" s="15" t="s">
        <v>632</v>
      </c>
      <c r="DV280" s="15" t="s">
        <v>647</v>
      </c>
    </row>
    <row r="281" spans="105:127" ht="15" x14ac:dyDescent="0.25">
      <c r="DD281" s="81" t="s">
        <v>101</v>
      </c>
      <c r="DE281" s="73">
        <v>10218</v>
      </c>
      <c r="DG281" s="15">
        <v>3</v>
      </c>
      <c r="DH281" s="15">
        <v>2</v>
      </c>
      <c r="DI281" s="17" t="s">
        <v>108</v>
      </c>
      <c r="DJ281" s="15" t="s">
        <v>109</v>
      </c>
      <c r="DL281" s="17" t="s">
        <v>694</v>
      </c>
      <c r="DN281" s="15" t="s">
        <v>621</v>
      </c>
      <c r="DP281" s="15" t="s">
        <v>602</v>
      </c>
      <c r="DV281" s="15" t="s">
        <v>615</v>
      </c>
    </row>
    <row r="282" spans="105:127" ht="15" x14ac:dyDescent="0.25">
      <c r="DD282" s="81" t="s">
        <v>104</v>
      </c>
      <c r="DE282" s="73">
        <v>10219</v>
      </c>
      <c r="DG282" s="15">
        <v>2</v>
      </c>
      <c r="DH282" s="15">
        <v>3</v>
      </c>
      <c r="DI282" s="17" t="s">
        <v>111</v>
      </c>
      <c r="DJ282" s="15" t="s">
        <v>551</v>
      </c>
      <c r="DP282" s="15" t="s">
        <v>586</v>
      </c>
      <c r="DV282" s="15" t="s">
        <v>648</v>
      </c>
    </row>
    <row r="283" spans="105:127" ht="15" x14ac:dyDescent="0.25">
      <c r="DD283" s="81" t="s">
        <v>107</v>
      </c>
      <c r="DE283" s="73">
        <v>10220</v>
      </c>
      <c r="DG283" s="15">
        <v>1</v>
      </c>
      <c r="DH283" s="15">
        <v>4</v>
      </c>
      <c r="DI283" s="17" t="s">
        <v>113</v>
      </c>
      <c r="DV283" s="15" t="s">
        <v>649</v>
      </c>
    </row>
    <row r="284" spans="105:127" ht="15" x14ac:dyDescent="0.25">
      <c r="DD284" s="81" t="s">
        <v>110</v>
      </c>
      <c r="DE284" s="73">
        <v>10221</v>
      </c>
      <c r="DI284" s="17" t="s">
        <v>115</v>
      </c>
      <c r="DV284" s="15" t="s">
        <v>650</v>
      </c>
    </row>
    <row r="285" spans="105:127" ht="15" x14ac:dyDescent="0.25">
      <c r="DD285" s="81" t="s">
        <v>112</v>
      </c>
      <c r="DE285" s="73">
        <v>10222</v>
      </c>
      <c r="DI285" s="17" t="s">
        <v>117</v>
      </c>
      <c r="DV285" s="15" t="s">
        <v>651</v>
      </c>
    </row>
    <row r="286" spans="105:127" ht="15" x14ac:dyDescent="0.25">
      <c r="DD286" s="81" t="s">
        <v>114</v>
      </c>
      <c r="DE286" s="15">
        <v>10223</v>
      </c>
      <c r="DI286" s="17" t="s">
        <v>520</v>
      </c>
      <c r="DJ286" s="77" t="s">
        <v>389</v>
      </c>
      <c r="DV286" s="15" t="s">
        <v>652</v>
      </c>
    </row>
    <row r="287" spans="105:127" ht="15" x14ac:dyDescent="0.25">
      <c r="DD287" s="81" t="s">
        <v>116</v>
      </c>
      <c r="DE287" s="15">
        <v>10301</v>
      </c>
      <c r="DI287" s="17" t="s">
        <v>521</v>
      </c>
      <c r="DJ287" s="15" t="s">
        <v>395</v>
      </c>
    </row>
    <row r="288" spans="105:127" ht="15" x14ac:dyDescent="0.25">
      <c r="DD288" s="81" t="s">
        <v>118</v>
      </c>
      <c r="DE288" s="15">
        <v>10302</v>
      </c>
      <c r="DJ288" s="15" t="s">
        <v>397</v>
      </c>
    </row>
    <row r="289" spans="108:114" ht="15" x14ac:dyDescent="0.25">
      <c r="DD289" s="81" t="s">
        <v>119</v>
      </c>
      <c r="DE289" s="15">
        <v>10303</v>
      </c>
      <c r="DJ289" s="15" t="s">
        <v>391</v>
      </c>
    </row>
    <row r="290" spans="108:114" ht="15" x14ac:dyDescent="0.25">
      <c r="DD290" s="81" t="s">
        <v>120</v>
      </c>
      <c r="DE290" s="15">
        <v>10304</v>
      </c>
      <c r="DJ290" s="15" t="s">
        <v>392</v>
      </c>
    </row>
    <row r="291" spans="108:114" ht="15" x14ac:dyDescent="0.25">
      <c r="DD291" s="81" t="s">
        <v>121</v>
      </c>
      <c r="DE291" s="15">
        <v>10305</v>
      </c>
      <c r="DJ291" s="15" t="s">
        <v>393</v>
      </c>
    </row>
    <row r="292" spans="108:114" ht="15" x14ac:dyDescent="0.25">
      <c r="DD292" s="81" t="s">
        <v>122</v>
      </c>
      <c r="DE292" s="73">
        <v>10306</v>
      </c>
      <c r="DJ292" s="15" t="s">
        <v>394</v>
      </c>
    </row>
    <row r="293" spans="108:114" ht="15" x14ac:dyDescent="0.25">
      <c r="DD293" s="81" t="s">
        <v>123</v>
      </c>
      <c r="DE293" s="73">
        <v>10401</v>
      </c>
      <c r="DJ293" s="15" t="s">
        <v>396</v>
      </c>
    </row>
    <row r="294" spans="108:114" ht="15" x14ac:dyDescent="0.25">
      <c r="DD294" s="81" t="s">
        <v>124</v>
      </c>
      <c r="DE294" s="73">
        <v>10402</v>
      </c>
      <c r="DJ294" s="15" t="s">
        <v>574</v>
      </c>
    </row>
    <row r="295" spans="108:114" ht="15" x14ac:dyDescent="0.25">
      <c r="DD295" s="81" t="s">
        <v>125</v>
      </c>
      <c r="DE295" s="73">
        <v>10403</v>
      </c>
      <c r="DJ295" s="15" t="s">
        <v>398</v>
      </c>
    </row>
    <row r="296" spans="108:114" ht="15" x14ac:dyDescent="0.25">
      <c r="DD296" s="81" t="s">
        <v>126</v>
      </c>
      <c r="DE296" s="73">
        <v>10404</v>
      </c>
      <c r="DJ296" s="15" t="s">
        <v>573</v>
      </c>
    </row>
    <row r="297" spans="108:114" ht="15" x14ac:dyDescent="0.25">
      <c r="DD297" s="81" t="s">
        <v>127</v>
      </c>
      <c r="DE297" s="15">
        <v>10405</v>
      </c>
    </row>
    <row r="298" spans="108:114" ht="15" x14ac:dyDescent="0.25">
      <c r="DD298" s="81" t="s">
        <v>128</v>
      </c>
      <c r="DE298" s="15">
        <v>10406</v>
      </c>
      <c r="DJ298" s="77" t="s">
        <v>538</v>
      </c>
    </row>
    <row r="299" spans="108:114" ht="15" x14ac:dyDescent="0.25">
      <c r="DD299" s="81" t="s">
        <v>129</v>
      </c>
      <c r="DE299" s="73">
        <v>10407</v>
      </c>
      <c r="DJ299" s="84" t="s">
        <v>529</v>
      </c>
    </row>
    <row r="300" spans="108:114" ht="15" x14ac:dyDescent="0.25">
      <c r="DD300" s="81" t="s">
        <v>512</v>
      </c>
      <c r="DE300" s="15">
        <v>10408</v>
      </c>
      <c r="DJ300" s="84" t="s">
        <v>530</v>
      </c>
    </row>
    <row r="301" spans="108:114" ht="15" x14ac:dyDescent="0.25">
      <c r="DD301" s="81" t="s">
        <v>513</v>
      </c>
      <c r="DE301" s="15">
        <v>10409</v>
      </c>
      <c r="DJ301" s="84" t="s">
        <v>531</v>
      </c>
    </row>
    <row r="302" spans="108:114" ht="15" x14ac:dyDescent="0.25">
      <c r="DD302" s="81" t="s">
        <v>437</v>
      </c>
      <c r="DE302" s="15">
        <v>10410</v>
      </c>
      <c r="DJ302" s="84" t="s">
        <v>532</v>
      </c>
    </row>
    <row r="303" spans="108:114" ht="15" x14ac:dyDescent="0.25">
      <c r="DD303" s="81" t="s">
        <v>446</v>
      </c>
      <c r="DE303" s="15">
        <v>20101</v>
      </c>
      <c r="DJ303" s="84" t="s">
        <v>533</v>
      </c>
    </row>
    <row r="304" spans="108:114" ht="15" x14ac:dyDescent="0.25">
      <c r="DD304" s="81" t="s">
        <v>447</v>
      </c>
      <c r="DE304" s="15">
        <v>20102</v>
      </c>
      <c r="DJ304" s="84" t="s">
        <v>534</v>
      </c>
    </row>
    <row r="305" spans="108:114" ht="15" x14ac:dyDescent="0.25">
      <c r="DD305" s="81" t="s">
        <v>448</v>
      </c>
      <c r="DE305" s="15">
        <v>20103</v>
      </c>
      <c r="DJ305" s="84" t="s">
        <v>535</v>
      </c>
    </row>
    <row r="306" spans="108:114" ht="15" x14ac:dyDescent="0.25">
      <c r="DD306" s="81" t="s">
        <v>449</v>
      </c>
      <c r="DE306" s="15">
        <v>20104</v>
      </c>
      <c r="DJ306" s="84" t="s">
        <v>536</v>
      </c>
    </row>
    <row r="307" spans="108:114" ht="15" x14ac:dyDescent="0.25">
      <c r="DD307" s="81" t="s">
        <v>450</v>
      </c>
      <c r="DE307" s="15">
        <v>20105</v>
      </c>
      <c r="DJ307" s="85" t="s">
        <v>537</v>
      </c>
    </row>
    <row r="308" spans="108:114" ht="15" x14ac:dyDescent="0.25">
      <c r="DD308" s="81" t="s">
        <v>451</v>
      </c>
      <c r="DE308" s="15">
        <v>20106</v>
      </c>
    </row>
    <row r="309" spans="108:114" ht="15" x14ac:dyDescent="0.25">
      <c r="DD309" s="81" t="s">
        <v>452</v>
      </c>
      <c r="DE309" s="15">
        <v>20107</v>
      </c>
    </row>
    <row r="310" spans="108:114" ht="15" x14ac:dyDescent="0.25">
      <c r="DD310" s="81" t="s">
        <v>453</v>
      </c>
      <c r="DE310" s="15">
        <v>20108</v>
      </c>
    </row>
    <row r="311" spans="108:114" ht="15" x14ac:dyDescent="0.25">
      <c r="DD311" s="81" t="s">
        <v>416</v>
      </c>
      <c r="DE311" s="15">
        <v>20201</v>
      </c>
    </row>
    <row r="312" spans="108:114" ht="15" x14ac:dyDescent="0.25">
      <c r="DD312" s="81" t="s">
        <v>438</v>
      </c>
      <c r="DE312" s="15">
        <v>20202</v>
      </c>
    </row>
    <row r="313" spans="108:114" ht="15" x14ac:dyDescent="0.25">
      <c r="DD313" s="81" t="s">
        <v>439</v>
      </c>
      <c r="DE313" s="15">
        <v>20203</v>
      </c>
    </row>
    <row r="314" spans="108:114" ht="15" x14ac:dyDescent="0.25">
      <c r="DD314" s="81" t="s">
        <v>440</v>
      </c>
      <c r="DE314" s="15">
        <v>20204</v>
      </c>
    </row>
    <row r="315" spans="108:114" ht="15" x14ac:dyDescent="0.25">
      <c r="DD315" s="81" t="s">
        <v>441</v>
      </c>
      <c r="DE315" s="15">
        <v>20205</v>
      </c>
    </row>
    <row r="316" spans="108:114" ht="15" x14ac:dyDescent="0.25">
      <c r="DD316" s="81" t="s">
        <v>442</v>
      </c>
      <c r="DE316" s="15">
        <v>20206</v>
      </c>
    </row>
    <row r="317" spans="108:114" ht="15" x14ac:dyDescent="0.25">
      <c r="DD317" s="81" t="s">
        <v>443</v>
      </c>
      <c r="DE317" s="15">
        <v>20207</v>
      </c>
    </row>
    <row r="318" spans="108:114" ht="15" x14ac:dyDescent="0.25">
      <c r="DD318" s="81" t="s">
        <v>444</v>
      </c>
      <c r="DE318" s="15">
        <v>20208</v>
      </c>
    </row>
    <row r="319" spans="108:114" ht="15" x14ac:dyDescent="0.25">
      <c r="DD319" s="81" t="s">
        <v>445</v>
      </c>
      <c r="DE319" s="15">
        <v>20209</v>
      </c>
    </row>
    <row r="320" spans="108:114" ht="15" x14ac:dyDescent="0.25">
      <c r="DD320" s="81" t="s">
        <v>522</v>
      </c>
      <c r="DE320" s="15">
        <v>20210</v>
      </c>
    </row>
    <row r="321" spans="108:109" ht="15" x14ac:dyDescent="0.25">
      <c r="DD321" s="81" t="s">
        <v>523</v>
      </c>
      <c r="DE321" s="15">
        <v>20301</v>
      </c>
    </row>
    <row r="322" spans="108:109" ht="15" x14ac:dyDescent="0.25">
      <c r="DD322" s="81" t="s">
        <v>404</v>
      </c>
      <c r="DE322" s="15">
        <v>20302</v>
      </c>
    </row>
    <row r="323" spans="108:109" ht="15" x14ac:dyDescent="0.25">
      <c r="DD323" s="81" t="s">
        <v>405</v>
      </c>
      <c r="DE323" s="15">
        <v>20303</v>
      </c>
    </row>
    <row r="324" spans="108:109" ht="15" x14ac:dyDescent="0.25">
      <c r="DD324" s="81" t="s">
        <v>406</v>
      </c>
      <c r="DE324" s="15">
        <v>20304</v>
      </c>
    </row>
    <row r="325" spans="108:109" ht="15" x14ac:dyDescent="0.25">
      <c r="DD325" s="81" t="s">
        <v>407</v>
      </c>
      <c r="DE325" s="15">
        <v>20305</v>
      </c>
    </row>
    <row r="326" spans="108:109" ht="15" x14ac:dyDescent="0.25">
      <c r="DD326" s="81" t="s">
        <v>408</v>
      </c>
      <c r="DE326" s="15">
        <v>20306</v>
      </c>
    </row>
    <row r="327" spans="108:109" ht="15" x14ac:dyDescent="0.25">
      <c r="DD327" s="81" t="s">
        <v>409</v>
      </c>
      <c r="DE327" s="15">
        <v>20307</v>
      </c>
    </row>
    <row r="328" spans="108:109" ht="15" x14ac:dyDescent="0.25">
      <c r="DD328" s="81" t="s">
        <v>410</v>
      </c>
      <c r="DE328" s="15">
        <v>20401</v>
      </c>
    </row>
    <row r="329" spans="108:109" ht="15" x14ac:dyDescent="0.25">
      <c r="DD329" s="81" t="s">
        <v>543</v>
      </c>
      <c r="DE329" s="15">
        <v>20402</v>
      </c>
    </row>
    <row r="330" spans="108:109" ht="15" x14ac:dyDescent="0.25">
      <c r="DD330" s="81" t="s">
        <v>719</v>
      </c>
      <c r="DE330" s="15">
        <v>20403</v>
      </c>
    </row>
    <row r="331" spans="108:109" ht="15" x14ac:dyDescent="0.25">
      <c r="DD331" s="81" t="s">
        <v>720</v>
      </c>
      <c r="DE331" s="15">
        <v>20404</v>
      </c>
    </row>
    <row r="332" spans="108:109" ht="15" x14ac:dyDescent="0.25">
      <c r="DD332" s="81" t="s">
        <v>86</v>
      </c>
      <c r="DE332" s="15">
        <v>20405</v>
      </c>
    </row>
    <row r="333" spans="108:109" x14ac:dyDescent="0.2">
      <c r="DE333" s="15">
        <v>20406</v>
      </c>
    </row>
    <row r="334" spans="108:109" x14ac:dyDescent="0.2">
      <c r="DE334" s="15">
        <v>20407</v>
      </c>
    </row>
    <row r="335" spans="108:109" x14ac:dyDescent="0.2">
      <c r="DE335" s="15">
        <v>20501</v>
      </c>
    </row>
    <row r="336" spans="108:109" x14ac:dyDescent="0.2">
      <c r="DE336" s="15">
        <v>20502</v>
      </c>
    </row>
    <row r="337" spans="109:109" x14ac:dyDescent="0.2">
      <c r="DE337" s="15">
        <v>20503</v>
      </c>
    </row>
    <row r="338" spans="109:109" x14ac:dyDescent="0.2">
      <c r="DE338" s="15">
        <v>20504</v>
      </c>
    </row>
    <row r="339" spans="109:109" x14ac:dyDescent="0.2">
      <c r="DE339" s="15">
        <v>20505</v>
      </c>
    </row>
    <row r="340" spans="109:109" x14ac:dyDescent="0.2">
      <c r="DE340" s="15">
        <v>20601</v>
      </c>
    </row>
    <row r="341" spans="109:109" x14ac:dyDescent="0.2">
      <c r="DE341" s="15">
        <v>20602</v>
      </c>
    </row>
    <row r="342" spans="109:109" x14ac:dyDescent="0.2">
      <c r="DE342" s="15">
        <v>20603</v>
      </c>
    </row>
    <row r="343" spans="109:109" x14ac:dyDescent="0.2">
      <c r="DE343" s="15">
        <v>20604</v>
      </c>
    </row>
    <row r="344" spans="109:109" x14ac:dyDescent="0.2">
      <c r="DE344" s="15">
        <v>20605</v>
      </c>
    </row>
    <row r="345" spans="109:109" x14ac:dyDescent="0.2">
      <c r="DE345" s="15">
        <v>20606</v>
      </c>
    </row>
    <row r="346" spans="109:109" x14ac:dyDescent="0.2">
      <c r="DE346" s="15">
        <v>20607</v>
      </c>
    </row>
    <row r="347" spans="109:109" x14ac:dyDescent="0.2">
      <c r="DE347" s="15">
        <v>20608</v>
      </c>
    </row>
    <row r="348" spans="109:109" x14ac:dyDescent="0.2">
      <c r="DE348" s="15">
        <v>20609</v>
      </c>
    </row>
    <row r="349" spans="109:109" x14ac:dyDescent="0.2">
      <c r="DE349" s="15">
        <v>20610</v>
      </c>
    </row>
    <row r="350" spans="109:109" x14ac:dyDescent="0.2">
      <c r="DE350" s="15">
        <v>20611</v>
      </c>
    </row>
    <row r="351" spans="109:109" x14ac:dyDescent="0.2">
      <c r="DE351" s="15">
        <v>20612</v>
      </c>
    </row>
    <row r="352" spans="109:109" x14ac:dyDescent="0.2">
      <c r="DE352" s="15">
        <v>20613</v>
      </c>
    </row>
    <row r="353" spans="109:109" x14ac:dyDescent="0.2">
      <c r="DE353" s="15">
        <v>20614</v>
      </c>
    </row>
    <row r="354" spans="109:109" x14ac:dyDescent="0.2">
      <c r="DE354" s="15">
        <v>20615</v>
      </c>
    </row>
    <row r="355" spans="109:109" x14ac:dyDescent="0.2">
      <c r="DE355" s="15">
        <v>20616</v>
      </c>
    </row>
    <row r="356" spans="109:109" x14ac:dyDescent="0.2">
      <c r="DE356" s="15">
        <v>30101</v>
      </c>
    </row>
    <row r="357" spans="109:109" x14ac:dyDescent="0.2">
      <c r="DE357" s="15">
        <v>30102</v>
      </c>
    </row>
    <row r="358" spans="109:109" x14ac:dyDescent="0.2">
      <c r="DE358" s="15">
        <v>30103</v>
      </c>
    </row>
    <row r="359" spans="109:109" x14ac:dyDescent="0.2">
      <c r="DE359" s="15">
        <v>30104</v>
      </c>
    </row>
    <row r="360" spans="109:109" x14ac:dyDescent="0.2">
      <c r="DE360" s="15">
        <v>30105</v>
      </c>
    </row>
    <row r="361" spans="109:109" x14ac:dyDescent="0.2">
      <c r="DE361" s="15">
        <v>30106</v>
      </c>
    </row>
    <row r="362" spans="109:109" x14ac:dyDescent="0.2">
      <c r="DE362" s="15">
        <v>30107</v>
      </c>
    </row>
    <row r="363" spans="109:109" x14ac:dyDescent="0.2">
      <c r="DE363" s="15">
        <v>30108</v>
      </c>
    </row>
    <row r="364" spans="109:109" x14ac:dyDescent="0.2">
      <c r="DE364" s="15">
        <v>30109</v>
      </c>
    </row>
    <row r="365" spans="109:109" x14ac:dyDescent="0.2">
      <c r="DE365" s="15">
        <v>30110</v>
      </c>
    </row>
    <row r="366" spans="109:109" x14ac:dyDescent="0.2">
      <c r="DE366" s="15">
        <v>30111</v>
      </c>
    </row>
    <row r="367" spans="109:109" x14ac:dyDescent="0.2">
      <c r="DE367" s="15">
        <v>30112</v>
      </c>
    </row>
    <row r="368" spans="109:109" x14ac:dyDescent="0.2">
      <c r="DE368" s="15">
        <v>30113</v>
      </c>
    </row>
    <row r="369" spans="109:109" x14ac:dyDescent="0.2">
      <c r="DE369" s="15">
        <v>30114</v>
      </c>
    </row>
    <row r="370" spans="109:109" x14ac:dyDescent="0.2">
      <c r="DE370" s="15">
        <v>30115</v>
      </c>
    </row>
    <row r="371" spans="109:109" x14ac:dyDescent="0.2">
      <c r="DE371" s="15">
        <v>30201</v>
      </c>
    </row>
    <row r="372" spans="109:109" x14ac:dyDescent="0.2">
      <c r="DE372" s="15">
        <v>30202</v>
      </c>
    </row>
    <row r="373" spans="109:109" x14ac:dyDescent="0.2">
      <c r="DE373" s="15">
        <v>30203</v>
      </c>
    </row>
    <row r="374" spans="109:109" x14ac:dyDescent="0.2">
      <c r="DE374" s="15">
        <v>30204</v>
      </c>
    </row>
    <row r="375" spans="109:109" x14ac:dyDescent="0.2">
      <c r="DE375" s="15">
        <v>30205</v>
      </c>
    </row>
    <row r="376" spans="109:109" x14ac:dyDescent="0.2">
      <c r="DE376" s="15">
        <v>30206</v>
      </c>
    </row>
    <row r="377" spans="109:109" x14ac:dyDescent="0.2">
      <c r="DE377" s="15">
        <v>30207</v>
      </c>
    </row>
    <row r="378" spans="109:109" x14ac:dyDescent="0.2">
      <c r="DE378" s="15">
        <v>30301</v>
      </c>
    </row>
    <row r="379" spans="109:109" x14ac:dyDescent="0.2">
      <c r="DE379" s="15">
        <v>30302</v>
      </c>
    </row>
    <row r="380" spans="109:109" x14ac:dyDescent="0.2">
      <c r="DE380" s="15">
        <v>30303</v>
      </c>
    </row>
    <row r="381" spans="109:109" x14ac:dyDescent="0.2">
      <c r="DE381" s="15">
        <v>30304</v>
      </c>
    </row>
    <row r="382" spans="109:109" x14ac:dyDescent="0.2">
      <c r="DE382" s="15">
        <v>30305</v>
      </c>
    </row>
    <row r="383" spans="109:109" x14ac:dyDescent="0.2">
      <c r="DE383" s="15">
        <v>30401</v>
      </c>
    </row>
    <row r="384" spans="109:109" x14ac:dyDescent="0.2">
      <c r="DE384" s="15">
        <v>30402</v>
      </c>
    </row>
    <row r="385" spans="109:109" x14ac:dyDescent="0.2">
      <c r="DE385" s="15">
        <v>30403</v>
      </c>
    </row>
    <row r="386" spans="109:109" x14ac:dyDescent="0.2">
      <c r="DE386" s="15">
        <v>30404</v>
      </c>
    </row>
    <row r="387" spans="109:109" x14ac:dyDescent="0.2">
      <c r="DE387" s="15">
        <v>30405</v>
      </c>
    </row>
    <row r="388" spans="109:109" x14ac:dyDescent="0.2">
      <c r="DE388" s="15">
        <v>30501</v>
      </c>
    </row>
    <row r="389" spans="109:109" x14ac:dyDescent="0.2">
      <c r="DE389" s="15">
        <v>30502</v>
      </c>
    </row>
    <row r="390" spans="109:109" x14ac:dyDescent="0.2">
      <c r="DE390" s="15">
        <v>30503</v>
      </c>
    </row>
    <row r="391" spans="109:109" x14ac:dyDescent="0.2">
      <c r="DE391" s="15">
        <v>30504</v>
      </c>
    </row>
    <row r="392" spans="109:109" x14ac:dyDescent="0.2">
      <c r="DE392" s="15">
        <v>30505</v>
      </c>
    </row>
    <row r="393" spans="109:109" x14ac:dyDescent="0.2">
      <c r="DE393" s="15">
        <v>30506</v>
      </c>
    </row>
    <row r="394" spans="109:109" x14ac:dyDescent="0.2">
      <c r="DE394" s="15">
        <v>30507</v>
      </c>
    </row>
    <row r="395" spans="109:109" x14ac:dyDescent="0.2">
      <c r="DE395" s="15">
        <v>30508</v>
      </c>
    </row>
    <row r="396" spans="109:109" x14ac:dyDescent="0.2">
      <c r="DE396" s="15">
        <v>30601</v>
      </c>
    </row>
    <row r="397" spans="109:109" x14ac:dyDescent="0.2">
      <c r="DE397" s="15">
        <v>30602</v>
      </c>
    </row>
    <row r="398" spans="109:109" x14ac:dyDescent="0.2">
      <c r="DE398" s="15">
        <v>30603</v>
      </c>
    </row>
    <row r="399" spans="109:109" x14ac:dyDescent="0.2">
      <c r="DE399" s="15">
        <v>40101</v>
      </c>
    </row>
    <row r="400" spans="109:109" x14ac:dyDescent="0.2">
      <c r="DE400" s="15">
        <v>40102</v>
      </c>
    </row>
    <row r="401" spans="109:109" x14ac:dyDescent="0.2">
      <c r="DE401" s="15">
        <v>40103</v>
      </c>
    </row>
    <row r="402" spans="109:109" x14ac:dyDescent="0.2">
      <c r="DE402" s="15">
        <v>40104</v>
      </c>
    </row>
    <row r="403" spans="109:109" x14ac:dyDescent="0.2">
      <c r="DE403" s="15">
        <v>40105</v>
      </c>
    </row>
    <row r="404" spans="109:109" x14ac:dyDescent="0.2">
      <c r="DE404" s="15">
        <v>40106</v>
      </c>
    </row>
    <row r="405" spans="109:109" x14ac:dyDescent="0.2">
      <c r="DE405" s="15">
        <v>40107</v>
      </c>
    </row>
    <row r="406" spans="109:109" x14ac:dyDescent="0.2">
      <c r="DE406" s="15">
        <v>40108</v>
      </c>
    </row>
    <row r="407" spans="109:109" x14ac:dyDescent="0.2">
      <c r="DE407" s="15">
        <v>40109</v>
      </c>
    </row>
    <row r="408" spans="109:109" x14ac:dyDescent="0.2">
      <c r="DE408" s="15">
        <v>40201</v>
      </c>
    </row>
    <row r="409" spans="109:109" x14ac:dyDescent="0.2">
      <c r="DE409" s="15">
        <v>40202</v>
      </c>
    </row>
    <row r="410" spans="109:109" x14ac:dyDescent="0.2">
      <c r="DE410" s="15">
        <v>40203</v>
      </c>
    </row>
    <row r="411" spans="109:109" x14ac:dyDescent="0.2">
      <c r="DE411" s="15">
        <v>40204</v>
      </c>
    </row>
    <row r="412" spans="109:109" x14ac:dyDescent="0.2">
      <c r="DE412" s="15">
        <v>40205</v>
      </c>
    </row>
    <row r="413" spans="109:109" x14ac:dyDescent="0.2">
      <c r="DE413" s="15">
        <v>40206</v>
      </c>
    </row>
    <row r="414" spans="109:109" x14ac:dyDescent="0.2">
      <c r="DE414" s="15">
        <v>40207</v>
      </c>
    </row>
    <row r="415" spans="109:109" x14ac:dyDescent="0.2">
      <c r="DE415" s="15">
        <v>40301</v>
      </c>
    </row>
    <row r="416" spans="109:109" x14ac:dyDescent="0.2">
      <c r="DE416" s="15">
        <v>40302</v>
      </c>
    </row>
    <row r="417" spans="109:109" x14ac:dyDescent="0.2">
      <c r="DE417" s="15">
        <v>40303</v>
      </c>
    </row>
    <row r="418" spans="109:109" x14ac:dyDescent="0.2">
      <c r="DE418" s="15">
        <v>40304</v>
      </c>
    </row>
    <row r="419" spans="109:109" x14ac:dyDescent="0.2">
      <c r="DE419" s="15">
        <v>40305</v>
      </c>
    </row>
    <row r="420" spans="109:109" x14ac:dyDescent="0.2">
      <c r="DE420" s="15">
        <v>40306</v>
      </c>
    </row>
    <row r="421" spans="109:109" x14ac:dyDescent="0.2">
      <c r="DE421" s="15">
        <v>40307</v>
      </c>
    </row>
    <row r="422" spans="109:109" x14ac:dyDescent="0.2">
      <c r="DE422" s="15">
        <v>40308</v>
      </c>
    </row>
    <row r="423" spans="109:109" x14ac:dyDescent="0.2">
      <c r="DE423" s="15">
        <v>40401</v>
      </c>
    </row>
    <row r="424" spans="109:109" x14ac:dyDescent="0.2">
      <c r="DE424" s="15">
        <v>40402</v>
      </c>
    </row>
    <row r="425" spans="109:109" x14ac:dyDescent="0.2">
      <c r="DE425" s="15">
        <v>40403</v>
      </c>
    </row>
    <row r="426" spans="109:109" x14ac:dyDescent="0.2">
      <c r="DE426" s="15">
        <v>40404</v>
      </c>
    </row>
    <row r="427" spans="109:109" x14ac:dyDescent="0.2">
      <c r="DE427" s="15">
        <v>40405</v>
      </c>
    </row>
    <row r="428" spans="109:109" x14ac:dyDescent="0.2">
      <c r="DE428" s="15">
        <v>40406</v>
      </c>
    </row>
    <row r="429" spans="109:109" x14ac:dyDescent="0.2">
      <c r="DE429" s="15">
        <v>40501</v>
      </c>
    </row>
    <row r="430" spans="109:109" x14ac:dyDescent="0.2">
      <c r="DE430" s="15">
        <v>40502</v>
      </c>
    </row>
    <row r="431" spans="109:109" x14ac:dyDescent="0.2">
      <c r="DE431" s="15">
        <v>40503</v>
      </c>
    </row>
    <row r="432" spans="109:109" x14ac:dyDescent="0.2">
      <c r="DE432" s="15">
        <v>40505</v>
      </c>
    </row>
    <row r="433" spans="109:109" x14ac:dyDescent="0.2">
      <c r="DE433" s="15">
        <v>40506</v>
      </c>
    </row>
    <row r="434" spans="109:109" x14ac:dyDescent="0.2">
      <c r="DE434" s="15">
        <v>40507</v>
      </c>
    </row>
    <row r="435" spans="109:109" x14ac:dyDescent="0.2">
      <c r="DE435" s="15">
        <v>40508</v>
      </c>
    </row>
    <row r="436" spans="109:109" x14ac:dyDescent="0.2">
      <c r="DE436" s="15">
        <v>40509</v>
      </c>
    </row>
    <row r="437" spans="109:109" x14ac:dyDescent="0.2">
      <c r="DE437" s="15">
        <v>40510</v>
      </c>
    </row>
    <row r="438" spans="109:109" x14ac:dyDescent="0.2">
      <c r="DE438" s="15">
        <v>40511</v>
      </c>
    </row>
    <row r="439" spans="109:109" x14ac:dyDescent="0.2">
      <c r="DE439" s="15">
        <v>40513</v>
      </c>
    </row>
    <row r="440" spans="109:109" x14ac:dyDescent="0.2">
      <c r="DE440" s="15">
        <v>40514</v>
      </c>
    </row>
    <row r="441" spans="109:109" x14ac:dyDescent="0.2">
      <c r="DE441" s="15">
        <v>40515</v>
      </c>
    </row>
    <row r="442" spans="109:109" x14ac:dyDescent="0.2">
      <c r="DE442" s="15">
        <v>40601</v>
      </c>
    </row>
    <row r="443" spans="109:109" x14ac:dyDescent="0.2">
      <c r="DE443" s="15">
        <v>40602</v>
      </c>
    </row>
    <row r="444" spans="109:109" x14ac:dyDescent="0.2">
      <c r="DE444" s="15">
        <v>40603</v>
      </c>
    </row>
    <row r="445" spans="109:109" x14ac:dyDescent="0.2">
      <c r="DE445" s="15">
        <v>40604</v>
      </c>
    </row>
    <row r="446" spans="109:109" x14ac:dyDescent="0.2">
      <c r="DE446" s="15">
        <v>40605</v>
      </c>
    </row>
    <row r="447" spans="109:109" x14ac:dyDescent="0.2">
      <c r="DE447" s="15">
        <v>40606</v>
      </c>
    </row>
    <row r="448" spans="109:109" x14ac:dyDescent="0.2">
      <c r="DE448" s="15">
        <v>40607</v>
      </c>
    </row>
    <row r="449" spans="109:109" x14ac:dyDescent="0.2">
      <c r="DE449" s="15">
        <v>40608</v>
      </c>
    </row>
    <row r="450" spans="109:109" x14ac:dyDescent="0.2">
      <c r="DE450" s="15">
        <v>40609</v>
      </c>
    </row>
    <row r="451" spans="109:109" x14ac:dyDescent="0.2">
      <c r="DE451" s="15">
        <v>40610</v>
      </c>
    </row>
    <row r="452" spans="109:109" x14ac:dyDescent="0.2">
      <c r="DE452" s="15">
        <v>40611</v>
      </c>
    </row>
    <row r="453" spans="109:109" x14ac:dyDescent="0.2">
      <c r="DE453" s="15">
        <v>40612</v>
      </c>
    </row>
    <row r="454" spans="109:109" x14ac:dyDescent="0.2">
      <c r="DE454" s="15">
        <v>40701</v>
      </c>
    </row>
    <row r="455" spans="109:109" x14ac:dyDescent="0.2">
      <c r="DE455" s="15">
        <v>40702</v>
      </c>
    </row>
    <row r="456" spans="109:109" x14ac:dyDescent="0.2">
      <c r="DE456" s="15">
        <v>40703</v>
      </c>
    </row>
    <row r="457" spans="109:109" x14ac:dyDescent="0.2">
      <c r="DE457" s="15">
        <v>40704</v>
      </c>
    </row>
    <row r="458" spans="109:109" x14ac:dyDescent="0.2">
      <c r="DE458" s="15">
        <v>40705</v>
      </c>
    </row>
    <row r="459" spans="109:109" x14ac:dyDescent="0.2">
      <c r="DE459" s="15">
        <v>40706</v>
      </c>
    </row>
    <row r="460" spans="109:109" x14ac:dyDescent="0.2">
      <c r="DE460" s="15">
        <v>40707</v>
      </c>
    </row>
    <row r="461" spans="109:109" x14ac:dyDescent="0.2">
      <c r="DE461" s="15">
        <v>40708</v>
      </c>
    </row>
    <row r="462" spans="109:109" x14ac:dyDescent="0.2">
      <c r="DE462" s="15">
        <v>40801</v>
      </c>
    </row>
    <row r="463" spans="109:109" x14ac:dyDescent="0.2">
      <c r="DE463" s="15">
        <v>40802</v>
      </c>
    </row>
    <row r="464" spans="109:109" x14ac:dyDescent="0.2">
      <c r="DE464" s="15">
        <v>40803</v>
      </c>
    </row>
    <row r="465" spans="109:109" x14ac:dyDescent="0.2">
      <c r="DE465" s="15">
        <v>40804</v>
      </c>
    </row>
    <row r="466" spans="109:109" x14ac:dyDescent="0.2">
      <c r="DE466" s="15">
        <v>40805</v>
      </c>
    </row>
    <row r="467" spans="109:109" x14ac:dyDescent="0.2">
      <c r="DE467" s="15">
        <v>40901</v>
      </c>
    </row>
    <row r="468" spans="109:109" x14ac:dyDescent="0.2">
      <c r="DE468" s="15">
        <v>40902</v>
      </c>
    </row>
    <row r="469" spans="109:109" x14ac:dyDescent="0.2">
      <c r="DE469" s="15">
        <v>40903</v>
      </c>
    </row>
    <row r="470" spans="109:109" x14ac:dyDescent="0.2">
      <c r="DE470" s="15">
        <v>40904</v>
      </c>
    </row>
    <row r="471" spans="109:109" x14ac:dyDescent="0.2">
      <c r="DE471" s="15">
        <v>40905</v>
      </c>
    </row>
    <row r="472" spans="109:109" x14ac:dyDescent="0.2">
      <c r="DE472" s="15">
        <v>41001</v>
      </c>
    </row>
    <row r="473" spans="109:109" x14ac:dyDescent="0.2">
      <c r="DE473" s="15">
        <v>41002</v>
      </c>
    </row>
    <row r="474" spans="109:109" x14ac:dyDescent="0.2">
      <c r="DE474" s="15">
        <v>41003</v>
      </c>
    </row>
    <row r="475" spans="109:109" x14ac:dyDescent="0.2">
      <c r="DE475" s="15">
        <v>41004</v>
      </c>
    </row>
    <row r="476" spans="109:109" x14ac:dyDescent="0.2">
      <c r="DE476" s="15">
        <v>41005</v>
      </c>
    </row>
    <row r="477" spans="109:109" x14ac:dyDescent="0.2">
      <c r="DE477" s="15">
        <v>41006</v>
      </c>
    </row>
    <row r="478" spans="109:109" x14ac:dyDescent="0.2">
      <c r="DE478" s="15">
        <v>41007</v>
      </c>
    </row>
    <row r="479" spans="109:109" x14ac:dyDescent="0.2">
      <c r="DE479" s="15">
        <v>41008</v>
      </c>
    </row>
    <row r="480" spans="109:109" x14ac:dyDescent="0.2">
      <c r="DE480" s="15">
        <v>41101</v>
      </c>
    </row>
    <row r="481" spans="109:109" x14ac:dyDescent="0.2">
      <c r="DE481" s="15">
        <v>41102</v>
      </c>
    </row>
    <row r="482" spans="109:109" x14ac:dyDescent="0.2">
      <c r="DE482" s="15">
        <v>41103</v>
      </c>
    </row>
    <row r="483" spans="109:109" x14ac:dyDescent="0.2">
      <c r="DE483" s="15">
        <v>41104</v>
      </c>
    </row>
    <row r="484" spans="109:109" x14ac:dyDescent="0.2">
      <c r="DE484" s="15">
        <v>41105</v>
      </c>
    </row>
    <row r="485" spans="109:109" x14ac:dyDescent="0.2">
      <c r="DE485" s="15">
        <v>41201</v>
      </c>
    </row>
    <row r="486" spans="109:109" x14ac:dyDescent="0.2">
      <c r="DE486" s="15">
        <v>41202</v>
      </c>
    </row>
    <row r="487" spans="109:109" x14ac:dyDescent="0.2">
      <c r="DE487" s="15">
        <v>41203</v>
      </c>
    </row>
    <row r="488" spans="109:109" x14ac:dyDescent="0.2">
      <c r="DE488" s="15">
        <v>41204</v>
      </c>
    </row>
    <row r="489" spans="109:109" x14ac:dyDescent="0.2">
      <c r="DE489" s="15">
        <v>41205</v>
      </c>
    </row>
    <row r="490" spans="109:109" x14ac:dyDescent="0.2">
      <c r="DE490" s="15">
        <v>41301</v>
      </c>
    </row>
    <row r="491" spans="109:109" x14ac:dyDescent="0.2">
      <c r="DE491" s="15">
        <v>41302</v>
      </c>
    </row>
    <row r="492" spans="109:109" x14ac:dyDescent="0.2">
      <c r="DE492" s="15">
        <v>41303</v>
      </c>
    </row>
    <row r="493" spans="109:109" x14ac:dyDescent="0.2">
      <c r="DE493" s="15">
        <v>41304</v>
      </c>
    </row>
    <row r="494" spans="109:109" x14ac:dyDescent="0.2">
      <c r="DE494" s="15">
        <v>41305</v>
      </c>
    </row>
    <row r="495" spans="109:109" x14ac:dyDescent="0.2">
      <c r="DE495" s="15">
        <v>41306</v>
      </c>
    </row>
    <row r="496" spans="109:109" x14ac:dyDescent="0.2">
      <c r="DE496" s="15">
        <v>41307</v>
      </c>
    </row>
    <row r="497" spans="109:109" x14ac:dyDescent="0.2">
      <c r="DE497" s="15">
        <v>41308</v>
      </c>
    </row>
    <row r="498" spans="109:109" x14ac:dyDescent="0.2">
      <c r="DE498" s="15">
        <v>41309</v>
      </c>
    </row>
    <row r="499" spans="109:109" x14ac:dyDescent="0.2">
      <c r="DE499" s="15">
        <v>41401</v>
      </c>
    </row>
    <row r="500" spans="109:109" x14ac:dyDescent="0.2">
      <c r="DE500" s="15">
        <v>41402</v>
      </c>
    </row>
    <row r="501" spans="109:109" x14ac:dyDescent="0.2">
      <c r="DE501" s="15">
        <v>41403</v>
      </c>
    </row>
    <row r="502" spans="109:109" x14ac:dyDescent="0.2">
      <c r="DE502" s="15">
        <v>41404</v>
      </c>
    </row>
    <row r="503" spans="109:109" x14ac:dyDescent="0.2">
      <c r="DE503" s="15">
        <v>41405</v>
      </c>
    </row>
    <row r="504" spans="109:109" x14ac:dyDescent="0.2">
      <c r="DE504" s="15">
        <v>50101</v>
      </c>
    </row>
    <row r="505" spans="109:109" x14ac:dyDescent="0.2">
      <c r="DE505" s="15">
        <v>50102</v>
      </c>
    </row>
    <row r="506" spans="109:109" x14ac:dyDescent="0.2">
      <c r="DE506" s="15">
        <v>50103</v>
      </c>
    </row>
    <row r="507" spans="109:109" x14ac:dyDescent="0.2">
      <c r="DE507" s="15">
        <v>50104</v>
      </c>
    </row>
    <row r="508" spans="109:109" x14ac:dyDescent="0.2">
      <c r="DE508" s="15">
        <v>50105</v>
      </c>
    </row>
    <row r="509" spans="109:109" x14ac:dyDescent="0.2">
      <c r="DE509" s="15">
        <v>50106</v>
      </c>
    </row>
    <row r="510" spans="109:109" x14ac:dyDescent="0.2">
      <c r="DE510" s="15">
        <v>50109</v>
      </c>
    </row>
    <row r="511" spans="109:109" x14ac:dyDescent="0.2">
      <c r="DE511" s="15">
        <v>50110</v>
      </c>
    </row>
    <row r="512" spans="109:109" x14ac:dyDescent="0.2">
      <c r="DE512" s="15">
        <v>50111</v>
      </c>
    </row>
    <row r="513" spans="109:109" x14ac:dyDescent="0.2">
      <c r="DE513" s="15">
        <v>50112</v>
      </c>
    </row>
    <row r="514" spans="109:109" x14ac:dyDescent="0.2">
      <c r="DE514" s="15">
        <v>50201</v>
      </c>
    </row>
    <row r="515" spans="109:109" x14ac:dyDescent="0.2">
      <c r="DE515" s="15">
        <v>50202</v>
      </c>
    </row>
    <row r="516" spans="109:109" x14ac:dyDescent="0.2">
      <c r="DE516" s="15">
        <v>50203</v>
      </c>
    </row>
    <row r="517" spans="109:109" x14ac:dyDescent="0.2">
      <c r="DE517" s="15">
        <v>50204</v>
      </c>
    </row>
    <row r="518" spans="109:109" x14ac:dyDescent="0.2">
      <c r="DE518" s="15">
        <v>50205</v>
      </c>
    </row>
    <row r="519" spans="109:109" x14ac:dyDescent="0.2">
      <c r="DE519" s="15">
        <v>50206</v>
      </c>
    </row>
    <row r="520" spans="109:109" x14ac:dyDescent="0.2">
      <c r="DE520" s="15">
        <v>50207</v>
      </c>
    </row>
    <row r="521" spans="109:109" x14ac:dyDescent="0.2">
      <c r="DE521" s="15">
        <v>50208</v>
      </c>
    </row>
    <row r="522" spans="109:109" x14ac:dyDescent="0.2">
      <c r="DE522" s="15">
        <v>50209</v>
      </c>
    </row>
    <row r="523" spans="109:109" x14ac:dyDescent="0.2">
      <c r="DE523" s="15">
        <v>50307</v>
      </c>
    </row>
    <row r="524" spans="109:109" x14ac:dyDescent="0.2">
      <c r="DE524" s="15">
        <v>50308</v>
      </c>
    </row>
    <row r="525" spans="109:109" x14ac:dyDescent="0.2">
      <c r="DE525" s="15">
        <v>50313</v>
      </c>
    </row>
    <row r="526" spans="109:109" x14ac:dyDescent="0.2">
      <c r="DE526" s="15">
        <v>50314</v>
      </c>
    </row>
    <row r="527" spans="109:109" x14ac:dyDescent="0.2">
      <c r="DE527" s="15">
        <v>50315</v>
      </c>
    </row>
    <row r="528" spans="109:109" x14ac:dyDescent="0.2">
      <c r="DE528" s="15">
        <v>50316</v>
      </c>
    </row>
    <row r="529" spans="109:109" x14ac:dyDescent="0.2">
      <c r="DE529" s="15">
        <v>50317</v>
      </c>
    </row>
    <row r="530" spans="109:109" x14ac:dyDescent="0.2">
      <c r="DE530" s="15">
        <v>60101</v>
      </c>
    </row>
    <row r="531" spans="109:109" x14ac:dyDescent="0.2">
      <c r="DE531" s="15">
        <v>60102</v>
      </c>
    </row>
    <row r="532" spans="109:109" x14ac:dyDescent="0.2">
      <c r="DE532" s="15">
        <v>60103</v>
      </c>
    </row>
    <row r="533" spans="109:109" x14ac:dyDescent="0.2">
      <c r="DE533" s="15">
        <v>60104</v>
      </c>
    </row>
    <row r="534" spans="109:109" x14ac:dyDescent="0.2">
      <c r="DE534" s="15">
        <v>60105</v>
      </c>
    </row>
    <row r="535" spans="109:109" x14ac:dyDescent="0.2">
      <c r="DE535" s="15">
        <v>60201</v>
      </c>
    </row>
    <row r="536" spans="109:109" x14ac:dyDescent="0.2">
      <c r="DE536" s="15">
        <v>60202</v>
      </c>
    </row>
    <row r="537" spans="109:109" x14ac:dyDescent="0.2">
      <c r="DE537" s="15">
        <v>60203</v>
      </c>
    </row>
    <row r="538" spans="109:109" x14ac:dyDescent="0.2">
      <c r="DE538" s="15">
        <v>60204</v>
      </c>
    </row>
    <row r="539" spans="109:109" x14ac:dyDescent="0.2">
      <c r="DE539" s="15">
        <v>60205</v>
      </c>
    </row>
    <row r="540" spans="109:109" x14ac:dyDescent="0.2">
      <c r="DE540" s="15">
        <v>60206</v>
      </c>
    </row>
    <row r="541" spans="109:109" x14ac:dyDescent="0.2">
      <c r="DE541" s="15">
        <v>60207</v>
      </c>
    </row>
    <row r="542" spans="109:109" x14ac:dyDescent="0.2">
      <c r="DE542" s="15">
        <v>60301</v>
      </c>
    </row>
    <row r="543" spans="109:109" x14ac:dyDescent="0.2">
      <c r="DE543" s="15">
        <v>60302</v>
      </c>
    </row>
    <row r="544" spans="109:109" x14ac:dyDescent="0.2">
      <c r="DE544" s="15">
        <v>60303</v>
      </c>
    </row>
    <row r="545" spans="109:109" x14ac:dyDescent="0.2">
      <c r="DE545" s="15">
        <v>60304</v>
      </c>
    </row>
    <row r="546" spans="109:109" x14ac:dyDescent="0.2">
      <c r="DE546" s="15">
        <v>60305</v>
      </c>
    </row>
    <row r="547" spans="109:109" x14ac:dyDescent="0.2">
      <c r="DE547" s="15">
        <v>60306</v>
      </c>
    </row>
    <row r="548" spans="109:109" x14ac:dyDescent="0.2">
      <c r="DE548" s="15">
        <v>60307</v>
      </c>
    </row>
    <row r="549" spans="109:109" x14ac:dyDescent="0.2">
      <c r="DE549" s="15">
        <v>60308</v>
      </c>
    </row>
    <row r="550" spans="109:109" x14ac:dyDescent="0.2">
      <c r="DE550" s="15">
        <v>60309</v>
      </c>
    </row>
    <row r="551" spans="109:109" x14ac:dyDescent="0.2">
      <c r="DE551" s="15">
        <v>60401</v>
      </c>
    </row>
    <row r="552" spans="109:109" x14ac:dyDescent="0.2">
      <c r="DE552" s="15">
        <v>60402</v>
      </c>
    </row>
    <row r="553" spans="109:109" x14ac:dyDescent="0.2">
      <c r="DE553" s="15">
        <v>60403</v>
      </c>
    </row>
    <row r="554" spans="109:109" x14ac:dyDescent="0.2">
      <c r="DE554" s="15">
        <v>60404</v>
      </c>
    </row>
    <row r="555" spans="109:109" x14ac:dyDescent="0.2">
      <c r="DE555" s="15">
        <v>60405</v>
      </c>
    </row>
    <row r="556" spans="109:109" x14ac:dyDescent="0.2">
      <c r="DE556" s="15">
        <v>60406</v>
      </c>
    </row>
    <row r="557" spans="109:109" x14ac:dyDescent="0.2">
      <c r="DE557" s="15">
        <v>60407</v>
      </c>
    </row>
    <row r="558" spans="109:109" x14ac:dyDescent="0.2">
      <c r="DE558" s="15">
        <v>60408</v>
      </c>
    </row>
    <row r="559" spans="109:109" x14ac:dyDescent="0.2">
      <c r="DE559" s="15">
        <v>60501</v>
      </c>
    </row>
    <row r="560" spans="109:109" x14ac:dyDescent="0.2">
      <c r="DE560" s="15">
        <v>60502</v>
      </c>
    </row>
    <row r="561" spans="109:109" x14ac:dyDescent="0.2">
      <c r="DE561" s="15">
        <v>60503</v>
      </c>
    </row>
    <row r="562" spans="109:109" x14ac:dyDescent="0.2">
      <c r="DE562" s="15">
        <v>60504</v>
      </c>
    </row>
    <row r="563" spans="109:109" x14ac:dyDescent="0.2">
      <c r="DE563" s="15">
        <v>60505</v>
      </c>
    </row>
    <row r="564" spans="109:109" x14ac:dyDescent="0.2">
      <c r="DE564" s="15">
        <v>60506</v>
      </c>
    </row>
    <row r="565" spans="109:109" x14ac:dyDescent="0.2">
      <c r="DE565" s="15">
        <v>60507</v>
      </c>
    </row>
    <row r="566" spans="109:109" x14ac:dyDescent="0.2">
      <c r="DE566" s="15">
        <v>60601</v>
      </c>
    </row>
    <row r="567" spans="109:109" x14ac:dyDescent="0.2">
      <c r="DE567" s="15">
        <v>60602</v>
      </c>
    </row>
    <row r="568" spans="109:109" x14ac:dyDescent="0.2">
      <c r="DE568" s="15">
        <v>60603</v>
      </c>
    </row>
    <row r="569" spans="109:109" x14ac:dyDescent="0.2">
      <c r="DE569" s="15">
        <v>60604</v>
      </c>
    </row>
    <row r="570" spans="109:109" x14ac:dyDescent="0.2">
      <c r="DE570" s="15">
        <v>60605</v>
      </c>
    </row>
    <row r="571" spans="109:109" x14ac:dyDescent="0.2">
      <c r="DE571" s="15">
        <v>60606</v>
      </c>
    </row>
    <row r="572" spans="109:109" x14ac:dyDescent="0.2">
      <c r="DE572" s="15">
        <v>60607</v>
      </c>
    </row>
    <row r="573" spans="109:109" x14ac:dyDescent="0.2">
      <c r="DE573" s="15">
        <v>60608</v>
      </c>
    </row>
    <row r="574" spans="109:109" x14ac:dyDescent="0.2">
      <c r="DE574" s="15">
        <v>60701</v>
      </c>
    </row>
    <row r="575" spans="109:109" x14ac:dyDescent="0.2">
      <c r="DE575" s="15">
        <v>60702</v>
      </c>
    </row>
    <row r="576" spans="109:109" x14ac:dyDescent="0.2">
      <c r="DE576" s="15">
        <v>60703</v>
      </c>
    </row>
    <row r="577" spans="109:109" x14ac:dyDescent="0.2">
      <c r="DE577" s="15">
        <v>60704</v>
      </c>
    </row>
    <row r="578" spans="109:109" x14ac:dyDescent="0.2">
      <c r="DE578" s="15">
        <v>60705</v>
      </c>
    </row>
    <row r="579" spans="109:109" x14ac:dyDescent="0.2">
      <c r="DE579" s="15">
        <v>70101</v>
      </c>
    </row>
    <row r="580" spans="109:109" x14ac:dyDescent="0.2">
      <c r="DE580" s="15">
        <v>70102</v>
      </c>
    </row>
    <row r="581" spans="109:109" x14ac:dyDescent="0.2">
      <c r="DE581" s="15">
        <v>70103</v>
      </c>
    </row>
    <row r="582" spans="109:109" x14ac:dyDescent="0.2">
      <c r="DE582" s="15">
        <v>70104</v>
      </c>
    </row>
    <row r="583" spans="109:109" x14ac:dyDescent="0.2">
      <c r="DE583" s="15">
        <v>70105</v>
      </c>
    </row>
    <row r="584" spans="109:109" x14ac:dyDescent="0.2">
      <c r="DE584" s="15">
        <v>70106</v>
      </c>
    </row>
    <row r="585" spans="109:109" x14ac:dyDescent="0.2">
      <c r="DE585" s="15">
        <v>70107</v>
      </c>
    </row>
    <row r="586" spans="109:109" x14ac:dyDescent="0.2">
      <c r="DE586" s="15">
        <v>70108</v>
      </c>
    </row>
    <row r="587" spans="109:109" x14ac:dyDescent="0.2">
      <c r="DE587" s="15">
        <v>70109</v>
      </c>
    </row>
    <row r="588" spans="109:109" x14ac:dyDescent="0.2">
      <c r="DE588" s="15">
        <v>70110</v>
      </c>
    </row>
    <row r="589" spans="109:109" x14ac:dyDescent="0.2">
      <c r="DE589" s="15">
        <v>70201</v>
      </c>
    </row>
    <row r="590" spans="109:109" x14ac:dyDescent="0.2">
      <c r="DE590" s="15">
        <v>70202</v>
      </c>
    </row>
    <row r="591" spans="109:109" x14ac:dyDescent="0.2">
      <c r="DE591" s="15">
        <v>70203</v>
      </c>
    </row>
    <row r="592" spans="109:109" x14ac:dyDescent="0.2">
      <c r="DE592" s="15">
        <v>70204</v>
      </c>
    </row>
    <row r="593" spans="109:109" x14ac:dyDescent="0.2">
      <c r="DE593" s="15">
        <v>70205</v>
      </c>
    </row>
    <row r="594" spans="109:109" x14ac:dyDescent="0.2">
      <c r="DE594" s="15">
        <v>70206</v>
      </c>
    </row>
    <row r="595" spans="109:109" x14ac:dyDescent="0.2">
      <c r="DE595" s="15">
        <v>70207</v>
      </c>
    </row>
    <row r="596" spans="109:109" x14ac:dyDescent="0.2">
      <c r="DE596" s="15">
        <v>70208</v>
      </c>
    </row>
    <row r="597" spans="109:109" x14ac:dyDescent="0.2">
      <c r="DE597" s="15">
        <v>70209</v>
      </c>
    </row>
    <row r="598" spans="109:109" x14ac:dyDescent="0.2">
      <c r="DE598" s="15">
        <v>70210</v>
      </c>
    </row>
    <row r="599" spans="109:109" x14ac:dyDescent="0.2">
      <c r="DE599" s="15">
        <v>70211</v>
      </c>
    </row>
    <row r="600" spans="109:109" x14ac:dyDescent="0.2">
      <c r="DE600" s="15">
        <v>70212</v>
      </c>
    </row>
    <row r="601" spans="109:109" x14ac:dyDescent="0.2">
      <c r="DE601" s="15">
        <v>70213</v>
      </c>
    </row>
    <row r="602" spans="109:109" x14ac:dyDescent="0.2">
      <c r="DE602" s="15">
        <v>70214</v>
      </c>
    </row>
    <row r="603" spans="109:109" x14ac:dyDescent="0.2">
      <c r="DE603" s="15">
        <v>70215</v>
      </c>
    </row>
    <row r="604" spans="109:109" x14ac:dyDescent="0.2">
      <c r="DE604" s="15">
        <v>70216</v>
      </c>
    </row>
    <row r="605" spans="109:109" x14ac:dyDescent="0.2">
      <c r="DE605" s="15">
        <v>70217</v>
      </c>
    </row>
    <row r="606" spans="109:109" x14ac:dyDescent="0.2">
      <c r="DE606" s="15">
        <v>70218</v>
      </c>
    </row>
    <row r="607" spans="109:109" x14ac:dyDescent="0.2">
      <c r="DE607" s="15">
        <v>70219</v>
      </c>
    </row>
    <row r="608" spans="109:109" x14ac:dyDescent="0.2">
      <c r="DE608" s="15">
        <v>70220</v>
      </c>
    </row>
    <row r="609" spans="109:109" x14ac:dyDescent="0.2">
      <c r="DE609" s="15">
        <v>70221</v>
      </c>
    </row>
    <row r="610" spans="109:109" x14ac:dyDescent="0.2">
      <c r="DE610" s="15">
        <v>70222</v>
      </c>
    </row>
    <row r="611" spans="109:109" x14ac:dyDescent="0.2">
      <c r="DE611" s="15">
        <v>70223</v>
      </c>
    </row>
    <row r="612" spans="109:109" x14ac:dyDescent="0.2">
      <c r="DE612" s="15">
        <v>70224</v>
      </c>
    </row>
    <row r="613" spans="109:109" x14ac:dyDescent="0.2">
      <c r="DE613" s="15">
        <v>70301</v>
      </c>
    </row>
    <row r="614" spans="109:109" x14ac:dyDescent="0.2">
      <c r="DE614" s="15">
        <v>70302</v>
      </c>
    </row>
    <row r="615" spans="109:109" x14ac:dyDescent="0.2">
      <c r="DE615" s="15">
        <v>70303</v>
      </c>
    </row>
    <row r="616" spans="109:109" x14ac:dyDescent="0.2">
      <c r="DE616" s="15">
        <v>70304</v>
      </c>
    </row>
    <row r="617" spans="109:109" x14ac:dyDescent="0.2">
      <c r="DE617" s="15">
        <v>70305</v>
      </c>
    </row>
    <row r="618" spans="109:109" x14ac:dyDescent="0.2">
      <c r="DE618" s="15">
        <v>70306</v>
      </c>
    </row>
    <row r="619" spans="109:109" x14ac:dyDescent="0.2">
      <c r="DE619" s="15">
        <v>70307</v>
      </c>
    </row>
    <row r="620" spans="109:109" x14ac:dyDescent="0.2">
      <c r="DE620" s="15">
        <v>70308</v>
      </c>
    </row>
    <row r="621" spans="109:109" x14ac:dyDescent="0.2">
      <c r="DE621" s="15">
        <v>70309</v>
      </c>
    </row>
    <row r="622" spans="109:109" x14ac:dyDescent="0.2">
      <c r="DE622" s="15">
        <v>70310</v>
      </c>
    </row>
    <row r="623" spans="109:109" x14ac:dyDescent="0.2">
      <c r="DE623" s="15">
        <v>70311</v>
      </c>
    </row>
    <row r="624" spans="109:109" x14ac:dyDescent="0.2">
      <c r="DE624" s="15">
        <v>70312</v>
      </c>
    </row>
    <row r="625" spans="109:109" x14ac:dyDescent="0.2">
      <c r="DE625" s="15">
        <v>70313</v>
      </c>
    </row>
    <row r="626" spans="109:109" x14ac:dyDescent="0.2">
      <c r="DE626" s="15">
        <v>70314</v>
      </c>
    </row>
    <row r="627" spans="109:109" x14ac:dyDescent="0.2">
      <c r="DE627" s="15">
        <v>70315</v>
      </c>
    </row>
    <row r="628" spans="109:109" x14ac:dyDescent="0.2">
      <c r="DE628" s="15">
        <v>70401</v>
      </c>
    </row>
    <row r="629" spans="109:109" x14ac:dyDescent="0.2">
      <c r="DE629" s="15">
        <v>70402</v>
      </c>
    </row>
    <row r="630" spans="109:109" x14ac:dyDescent="0.2">
      <c r="DE630" s="15">
        <v>70403</v>
      </c>
    </row>
    <row r="631" spans="109:109" x14ac:dyDescent="0.2">
      <c r="DE631" s="15">
        <v>70404</v>
      </c>
    </row>
    <row r="632" spans="109:109" x14ac:dyDescent="0.2">
      <c r="DE632" s="15">
        <v>70405</v>
      </c>
    </row>
    <row r="633" spans="109:109" x14ac:dyDescent="0.2">
      <c r="DE633" s="15">
        <v>70406</v>
      </c>
    </row>
    <row r="634" spans="109:109" x14ac:dyDescent="0.2">
      <c r="DE634" s="15">
        <v>70407</v>
      </c>
    </row>
    <row r="635" spans="109:109" x14ac:dyDescent="0.2">
      <c r="DE635" s="15">
        <v>70408</v>
      </c>
    </row>
    <row r="636" spans="109:109" x14ac:dyDescent="0.2">
      <c r="DE636" s="15">
        <v>70409</v>
      </c>
    </row>
    <row r="637" spans="109:109" x14ac:dyDescent="0.2">
      <c r="DE637" s="15">
        <v>70410</v>
      </c>
    </row>
    <row r="638" spans="109:109" x14ac:dyDescent="0.2">
      <c r="DE638" s="15">
        <v>70411</v>
      </c>
    </row>
    <row r="639" spans="109:109" x14ac:dyDescent="0.2">
      <c r="DE639" s="15">
        <v>70501</v>
      </c>
    </row>
    <row r="640" spans="109:109" x14ac:dyDescent="0.2">
      <c r="DE640" s="15">
        <v>70502</v>
      </c>
    </row>
    <row r="641" spans="109:109" x14ac:dyDescent="0.2">
      <c r="DE641" s="15">
        <v>70503</v>
      </c>
    </row>
    <row r="642" spans="109:109" x14ac:dyDescent="0.2">
      <c r="DE642" s="15">
        <v>70504</v>
      </c>
    </row>
    <row r="643" spans="109:109" x14ac:dyDescent="0.2">
      <c r="DE643" s="15">
        <v>70505</v>
      </c>
    </row>
    <row r="644" spans="109:109" x14ac:dyDescent="0.2">
      <c r="DE644" s="15">
        <v>70601</v>
      </c>
    </row>
    <row r="645" spans="109:109" x14ac:dyDescent="0.2">
      <c r="DE645" s="15">
        <v>70602</v>
      </c>
    </row>
    <row r="646" spans="109:109" x14ac:dyDescent="0.2">
      <c r="DE646" s="15">
        <v>70603</v>
      </c>
    </row>
    <row r="647" spans="109:109" x14ac:dyDescent="0.2">
      <c r="DE647" s="15">
        <v>70604</v>
      </c>
    </row>
    <row r="648" spans="109:109" x14ac:dyDescent="0.2">
      <c r="DE648" s="15">
        <v>70605</v>
      </c>
    </row>
    <row r="649" spans="109:109" x14ac:dyDescent="0.2">
      <c r="DE649" s="15">
        <v>70701</v>
      </c>
    </row>
    <row r="650" spans="109:109" x14ac:dyDescent="0.2">
      <c r="DE650" s="15">
        <v>70702</v>
      </c>
    </row>
    <row r="651" spans="109:109" x14ac:dyDescent="0.2">
      <c r="DE651" s="15">
        <v>70703</v>
      </c>
    </row>
    <row r="652" spans="109:109" x14ac:dyDescent="0.2">
      <c r="DE652" s="15">
        <v>70704</v>
      </c>
    </row>
    <row r="653" spans="109:109" x14ac:dyDescent="0.2">
      <c r="DE653" s="15">
        <v>70705</v>
      </c>
    </row>
    <row r="654" spans="109:109" x14ac:dyDescent="0.2">
      <c r="DE654" s="15">
        <v>70706</v>
      </c>
    </row>
    <row r="655" spans="109:109" x14ac:dyDescent="0.2">
      <c r="DE655" s="15">
        <v>70707</v>
      </c>
    </row>
    <row r="656" spans="109:109" x14ac:dyDescent="0.2">
      <c r="DE656" s="15">
        <v>70708</v>
      </c>
    </row>
    <row r="657" spans="109:109" x14ac:dyDescent="0.2">
      <c r="DE657" s="15">
        <v>70709</v>
      </c>
    </row>
    <row r="658" spans="109:109" x14ac:dyDescent="0.2">
      <c r="DE658" s="15">
        <v>70710</v>
      </c>
    </row>
    <row r="659" spans="109:109" x14ac:dyDescent="0.2">
      <c r="DE659" s="15">
        <v>70711</v>
      </c>
    </row>
    <row r="660" spans="109:109" x14ac:dyDescent="0.2">
      <c r="DE660" s="15">
        <v>80201</v>
      </c>
    </row>
    <row r="661" spans="109:109" x14ac:dyDescent="0.2">
      <c r="DE661" s="15">
        <v>80202</v>
      </c>
    </row>
    <row r="662" spans="109:109" x14ac:dyDescent="0.2">
      <c r="DE662" s="15">
        <v>80203</v>
      </c>
    </row>
    <row r="663" spans="109:109" x14ac:dyDescent="0.2">
      <c r="DE663" s="15">
        <v>80204</v>
      </c>
    </row>
    <row r="664" spans="109:109" x14ac:dyDescent="0.2">
      <c r="DE664" s="15">
        <v>80205</v>
      </c>
    </row>
    <row r="665" spans="109:109" x14ac:dyDescent="0.2">
      <c r="DE665" s="15">
        <v>80206</v>
      </c>
    </row>
    <row r="666" spans="109:109" x14ac:dyDescent="0.2">
      <c r="DE666" s="15">
        <v>80801</v>
      </c>
    </row>
    <row r="667" spans="109:109" x14ac:dyDescent="0.2">
      <c r="DE667" s="15">
        <v>80802</v>
      </c>
    </row>
    <row r="668" spans="109:109" x14ac:dyDescent="0.2">
      <c r="DE668" s="15">
        <v>80803</v>
      </c>
    </row>
    <row r="669" spans="109:109" x14ac:dyDescent="0.2">
      <c r="DE669" s="15">
        <v>80804</v>
      </c>
    </row>
    <row r="670" spans="109:109" x14ac:dyDescent="0.2">
      <c r="DE670" s="15">
        <v>80805</v>
      </c>
    </row>
    <row r="671" spans="109:109" x14ac:dyDescent="0.2">
      <c r="DE671" s="15">
        <v>80806</v>
      </c>
    </row>
    <row r="672" spans="109:109" x14ac:dyDescent="0.2">
      <c r="DE672" s="15">
        <v>80807</v>
      </c>
    </row>
    <row r="673" spans="109:109" x14ac:dyDescent="0.2">
      <c r="DE673" s="15">
        <v>80808</v>
      </c>
    </row>
    <row r="674" spans="109:109" x14ac:dyDescent="0.2">
      <c r="DE674" s="15">
        <v>80809</v>
      </c>
    </row>
    <row r="675" spans="109:109" x14ac:dyDescent="0.2">
      <c r="DE675" s="15">
        <v>80810</v>
      </c>
    </row>
    <row r="676" spans="109:109" x14ac:dyDescent="0.2">
      <c r="DE676" s="15">
        <v>80811</v>
      </c>
    </row>
    <row r="677" spans="109:109" x14ac:dyDescent="0.2">
      <c r="DE677" s="15">
        <v>80812</v>
      </c>
    </row>
    <row r="678" spans="109:109" x14ac:dyDescent="0.2">
      <c r="DE678" s="15">
        <v>80813</v>
      </c>
    </row>
    <row r="679" spans="109:109" x14ac:dyDescent="0.2">
      <c r="DE679" s="15">
        <v>80814</v>
      </c>
    </row>
    <row r="680" spans="109:109" x14ac:dyDescent="0.2">
      <c r="DE680" s="15">
        <v>80819</v>
      </c>
    </row>
    <row r="681" spans="109:109" x14ac:dyDescent="0.2">
      <c r="DE681" s="15">
        <v>80820</v>
      </c>
    </row>
    <row r="682" spans="109:109" x14ac:dyDescent="0.2">
      <c r="DE682" s="15">
        <v>80821</v>
      </c>
    </row>
    <row r="683" spans="109:109" x14ac:dyDescent="0.2">
      <c r="DE683" s="15">
        <v>80826</v>
      </c>
    </row>
    <row r="684" spans="109:109" x14ac:dyDescent="0.2">
      <c r="DE684" s="15">
        <v>81101</v>
      </c>
    </row>
    <row r="685" spans="109:109" x14ac:dyDescent="0.2">
      <c r="DE685" s="15">
        <v>81102</v>
      </c>
    </row>
    <row r="686" spans="109:109" x14ac:dyDescent="0.2">
      <c r="DE686" s="15">
        <v>81103</v>
      </c>
    </row>
    <row r="687" spans="109:109" x14ac:dyDescent="0.2">
      <c r="DE687" s="15">
        <v>80815</v>
      </c>
    </row>
    <row r="688" spans="109:109" x14ac:dyDescent="0.2">
      <c r="DE688" s="15">
        <v>80816</v>
      </c>
    </row>
    <row r="689" spans="109:109" x14ac:dyDescent="0.2">
      <c r="DE689" s="15">
        <v>80822</v>
      </c>
    </row>
    <row r="690" spans="109:109" x14ac:dyDescent="0.2">
      <c r="DE690" s="15">
        <v>80823</v>
      </c>
    </row>
    <row r="691" spans="109:109" x14ac:dyDescent="0.2">
      <c r="DE691" s="15">
        <v>80824</v>
      </c>
    </row>
    <row r="692" spans="109:109" x14ac:dyDescent="0.2">
      <c r="DE692" s="15">
        <v>80501</v>
      </c>
    </row>
    <row r="693" spans="109:109" x14ac:dyDescent="0.2">
      <c r="DE693" s="15">
        <v>80502</v>
      </c>
    </row>
    <row r="694" spans="109:109" x14ac:dyDescent="0.2">
      <c r="DE694" s="15">
        <v>80503</v>
      </c>
    </row>
    <row r="695" spans="109:109" x14ac:dyDescent="0.2">
      <c r="DE695" s="15">
        <v>80504</v>
      </c>
    </row>
    <row r="696" spans="109:109" x14ac:dyDescent="0.2">
      <c r="DE696" s="15">
        <v>80505</v>
      </c>
    </row>
    <row r="697" spans="109:109" x14ac:dyDescent="0.2">
      <c r="DE697" s="15">
        <v>80506</v>
      </c>
    </row>
    <row r="698" spans="109:109" x14ac:dyDescent="0.2">
      <c r="DE698" s="15">
        <v>80507</v>
      </c>
    </row>
    <row r="699" spans="109:109" x14ac:dyDescent="0.2">
      <c r="DE699" s="15">
        <v>80508</v>
      </c>
    </row>
    <row r="700" spans="109:109" x14ac:dyDescent="0.2">
      <c r="DE700" s="15">
        <v>80601</v>
      </c>
    </row>
    <row r="701" spans="109:109" x14ac:dyDescent="0.2">
      <c r="DE701" s="15">
        <v>80602</v>
      </c>
    </row>
    <row r="702" spans="109:109" x14ac:dyDescent="0.2">
      <c r="DE702" s="15">
        <v>80603</v>
      </c>
    </row>
    <row r="703" spans="109:109" x14ac:dyDescent="0.2">
      <c r="DE703" s="15">
        <v>80604</v>
      </c>
    </row>
    <row r="704" spans="109:109" x14ac:dyDescent="0.2">
      <c r="DE704" s="15">
        <v>80605</v>
      </c>
    </row>
    <row r="705" spans="109:109" x14ac:dyDescent="0.2">
      <c r="DE705" s="15">
        <v>80817</v>
      </c>
    </row>
    <row r="706" spans="109:109" x14ac:dyDescent="0.2">
      <c r="DE706" s="15">
        <v>80818</v>
      </c>
    </row>
    <row r="707" spans="109:109" x14ac:dyDescent="0.2">
      <c r="DE707" s="15">
        <v>80825</v>
      </c>
    </row>
    <row r="708" spans="109:109" x14ac:dyDescent="0.2">
      <c r="DE708" s="15">
        <v>81001</v>
      </c>
    </row>
    <row r="709" spans="109:109" x14ac:dyDescent="0.2">
      <c r="DE709" s="15">
        <v>81002</v>
      </c>
    </row>
    <row r="710" spans="109:109" x14ac:dyDescent="0.2">
      <c r="DE710" s="15">
        <v>81003</v>
      </c>
    </row>
    <row r="711" spans="109:109" x14ac:dyDescent="0.2">
      <c r="DE711" s="15">
        <v>81004</v>
      </c>
    </row>
    <row r="712" spans="109:109" x14ac:dyDescent="0.2">
      <c r="DE712" s="15">
        <v>81005</v>
      </c>
    </row>
    <row r="713" spans="109:109" x14ac:dyDescent="0.2">
      <c r="DE713" s="15">
        <v>81006</v>
      </c>
    </row>
    <row r="714" spans="109:109" x14ac:dyDescent="0.2">
      <c r="DE714" s="15">
        <v>81007</v>
      </c>
    </row>
    <row r="715" spans="109:109" x14ac:dyDescent="0.2">
      <c r="DE715" s="15">
        <v>81008</v>
      </c>
    </row>
    <row r="716" spans="109:109" x14ac:dyDescent="0.2">
      <c r="DE716" s="15">
        <v>81009</v>
      </c>
    </row>
    <row r="717" spans="109:109" x14ac:dyDescent="0.2">
      <c r="DE717" s="15">
        <v>130101</v>
      </c>
    </row>
    <row r="718" spans="109:109" x14ac:dyDescent="0.2">
      <c r="DE718" s="15">
        <v>130102</v>
      </c>
    </row>
    <row r="719" spans="109:109" x14ac:dyDescent="0.2">
      <c r="DE719" s="15">
        <v>130103</v>
      </c>
    </row>
    <row r="720" spans="109:109" x14ac:dyDescent="0.2">
      <c r="DE720" s="15">
        <v>130104</v>
      </c>
    </row>
    <row r="721" spans="109:109" x14ac:dyDescent="0.2">
      <c r="DE721" s="15">
        <v>130105</v>
      </c>
    </row>
    <row r="722" spans="109:109" x14ac:dyDescent="0.2">
      <c r="DE722" s="15">
        <v>130106</v>
      </c>
    </row>
    <row r="723" spans="109:109" x14ac:dyDescent="0.2">
      <c r="DE723" s="15">
        <v>130107</v>
      </c>
    </row>
    <row r="724" spans="109:109" x14ac:dyDescent="0.2">
      <c r="DE724" s="15">
        <v>130108</v>
      </c>
    </row>
    <row r="725" spans="109:109" x14ac:dyDescent="0.2">
      <c r="DE725" s="15">
        <v>130109</v>
      </c>
    </row>
    <row r="726" spans="109:109" x14ac:dyDescent="0.2">
      <c r="DE726" s="15">
        <v>130301</v>
      </c>
    </row>
    <row r="727" spans="109:109" x14ac:dyDescent="0.2">
      <c r="DE727" s="15">
        <v>130302</v>
      </c>
    </row>
    <row r="728" spans="109:109" x14ac:dyDescent="0.2">
      <c r="DE728" s="15">
        <v>130303</v>
      </c>
    </row>
    <row r="729" spans="109:109" x14ac:dyDescent="0.2">
      <c r="DE729" s="15">
        <v>130304</v>
      </c>
    </row>
    <row r="730" spans="109:109" x14ac:dyDescent="0.2">
      <c r="DE730" s="15">
        <v>130305</v>
      </c>
    </row>
    <row r="731" spans="109:109" x14ac:dyDescent="0.2">
      <c r="DE731" s="15">
        <v>130306</v>
      </c>
    </row>
    <row r="732" spans="109:109" x14ac:dyDescent="0.2">
      <c r="DE732" s="15">
        <v>130307</v>
      </c>
    </row>
    <row r="733" spans="109:109" x14ac:dyDescent="0.2">
      <c r="DE733" s="15">
        <v>130308</v>
      </c>
    </row>
    <row r="734" spans="109:109" x14ac:dyDescent="0.2">
      <c r="DE734" s="15">
        <v>130309</v>
      </c>
    </row>
    <row r="735" spans="109:109" x14ac:dyDescent="0.2">
      <c r="DE735" s="15">
        <v>130310</v>
      </c>
    </row>
    <row r="736" spans="109:109" x14ac:dyDescent="0.2">
      <c r="DE736" s="15">
        <v>130311</v>
      </c>
    </row>
    <row r="737" spans="109:109" x14ac:dyDescent="0.2">
      <c r="DE737" s="15">
        <v>130312</v>
      </c>
    </row>
    <row r="738" spans="109:109" x14ac:dyDescent="0.2">
      <c r="DE738" s="15">
        <v>130313</v>
      </c>
    </row>
    <row r="739" spans="109:109" x14ac:dyDescent="0.2">
      <c r="DE739" s="15">
        <v>130401</v>
      </c>
    </row>
    <row r="740" spans="109:109" x14ac:dyDescent="0.2">
      <c r="DE740" s="15">
        <v>130402</v>
      </c>
    </row>
    <row r="741" spans="109:109" x14ac:dyDescent="0.2">
      <c r="DE741" s="15">
        <v>130403</v>
      </c>
    </row>
    <row r="742" spans="109:109" x14ac:dyDescent="0.2">
      <c r="DE742" s="15">
        <v>130404</v>
      </c>
    </row>
    <row r="743" spans="109:109" x14ac:dyDescent="0.2">
      <c r="DE743" s="15">
        <v>130405</v>
      </c>
    </row>
    <row r="744" spans="109:109" x14ac:dyDescent="0.2">
      <c r="DE744" s="15">
        <v>130406</v>
      </c>
    </row>
    <row r="745" spans="109:109" x14ac:dyDescent="0.2">
      <c r="DE745" s="15">
        <v>130407</v>
      </c>
    </row>
    <row r="746" spans="109:109" x14ac:dyDescent="0.2">
      <c r="DE746" s="15">
        <v>130408</v>
      </c>
    </row>
    <row r="747" spans="109:109" x14ac:dyDescent="0.2">
      <c r="DE747" s="15">
        <v>130409</v>
      </c>
    </row>
    <row r="748" spans="109:109" x14ac:dyDescent="0.2">
      <c r="DE748" s="15">
        <v>130410</v>
      </c>
    </row>
    <row r="749" spans="109:109" x14ac:dyDescent="0.2">
      <c r="DE749" s="15">
        <v>130411</v>
      </c>
    </row>
    <row r="750" spans="109:109" x14ac:dyDescent="0.2">
      <c r="DE750" s="15">
        <v>130701</v>
      </c>
    </row>
    <row r="751" spans="109:109" x14ac:dyDescent="0.2">
      <c r="DE751" s="15">
        <v>130702</v>
      </c>
    </row>
    <row r="752" spans="109:109" x14ac:dyDescent="0.2">
      <c r="DE752" s="15">
        <v>130703</v>
      </c>
    </row>
    <row r="753" spans="109:109" x14ac:dyDescent="0.2">
      <c r="DE753" s="15">
        <v>130704</v>
      </c>
    </row>
    <row r="754" spans="109:109" x14ac:dyDescent="0.2">
      <c r="DE754" s="15">
        <v>130705</v>
      </c>
    </row>
    <row r="755" spans="109:109" x14ac:dyDescent="0.2">
      <c r="DE755" s="15">
        <v>130706</v>
      </c>
    </row>
    <row r="756" spans="109:109" x14ac:dyDescent="0.2">
      <c r="DE756" s="15">
        <v>130707</v>
      </c>
    </row>
    <row r="757" spans="109:109" x14ac:dyDescent="0.2">
      <c r="DE757" s="15">
        <v>130708</v>
      </c>
    </row>
    <row r="758" spans="109:109" x14ac:dyDescent="0.2">
      <c r="DE758" s="15">
        <v>130709</v>
      </c>
    </row>
    <row r="759" spans="109:109" x14ac:dyDescent="0.2">
      <c r="DE759" s="15">
        <v>130710</v>
      </c>
    </row>
    <row r="760" spans="109:109" x14ac:dyDescent="0.2">
      <c r="DE760" s="15">
        <v>130711</v>
      </c>
    </row>
    <row r="761" spans="109:109" x14ac:dyDescent="0.2">
      <c r="DE761" s="15">
        <v>130712</v>
      </c>
    </row>
    <row r="762" spans="109:109" x14ac:dyDescent="0.2">
      <c r="DE762" s="15">
        <v>130713</v>
      </c>
    </row>
    <row r="763" spans="109:109" x14ac:dyDescent="0.2">
      <c r="DE763" s="15">
        <v>130714</v>
      </c>
    </row>
    <row r="764" spans="109:109" x14ac:dyDescent="0.2">
      <c r="DE764" s="15">
        <v>130715</v>
      </c>
    </row>
    <row r="765" spans="109:109" x14ac:dyDescent="0.2">
      <c r="DE765" s="15">
        <v>130716</v>
      </c>
    </row>
    <row r="766" spans="109:109" x14ac:dyDescent="0.2">
      <c r="DE766" s="15">
        <v>130717</v>
      </c>
    </row>
    <row r="767" spans="109:109" x14ac:dyDescent="0.2">
      <c r="DE767" s="15">
        <v>130718</v>
      </c>
    </row>
    <row r="768" spans="109:109" x14ac:dyDescent="0.2">
      <c r="DE768" s="15">
        <v>130901</v>
      </c>
    </row>
    <row r="769" spans="109:109" x14ac:dyDescent="0.2">
      <c r="DE769" s="15">
        <v>130902</v>
      </c>
    </row>
    <row r="770" spans="109:109" x14ac:dyDescent="0.2">
      <c r="DE770" s="15">
        <v>130903</v>
      </c>
    </row>
    <row r="771" spans="109:109" x14ac:dyDescent="0.2">
      <c r="DE771" s="15">
        <v>130904</v>
      </c>
    </row>
    <row r="772" spans="109:109" x14ac:dyDescent="0.2">
      <c r="DE772" s="15">
        <v>130905</v>
      </c>
    </row>
    <row r="773" spans="109:109" x14ac:dyDescent="0.2">
      <c r="DE773" s="15">
        <v>130906</v>
      </c>
    </row>
    <row r="774" spans="109:109" x14ac:dyDescent="0.2">
      <c r="DE774" s="15">
        <v>130907</v>
      </c>
    </row>
    <row r="775" spans="109:109" x14ac:dyDescent="0.2">
      <c r="DE775" s="15">
        <v>130908</v>
      </c>
    </row>
    <row r="776" spans="109:109" x14ac:dyDescent="0.2">
      <c r="DE776" s="15">
        <v>130909</v>
      </c>
    </row>
    <row r="777" spans="109:109" x14ac:dyDescent="0.2">
      <c r="DE777" s="15">
        <v>90101</v>
      </c>
    </row>
    <row r="778" spans="109:109" x14ac:dyDescent="0.2">
      <c r="DE778" s="15">
        <v>90102</v>
      </c>
    </row>
    <row r="779" spans="109:109" x14ac:dyDescent="0.2">
      <c r="DE779" s="15">
        <v>90103</v>
      </c>
    </row>
    <row r="780" spans="109:109" x14ac:dyDescent="0.2">
      <c r="DE780" s="15">
        <v>90104</v>
      </c>
    </row>
    <row r="781" spans="109:109" x14ac:dyDescent="0.2">
      <c r="DE781" s="15">
        <v>90105</v>
      </c>
    </row>
    <row r="782" spans="109:109" x14ac:dyDescent="0.2">
      <c r="DE782" s="15">
        <v>90201</v>
      </c>
    </row>
    <row r="783" spans="109:109" x14ac:dyDescent="0.2">
      <c r="DE783" s="15">
        <v>90202</v>
      </c>
    </row>
    <row r="784" spans="109:109" x14ac:dyDescent="0.2">
      <c r="DE784" s="15">
        <v>90203</v>
      </c>
    </row>
    <row r="785" spans="109:109" x14ac:dyDescent="0.2">
      <c r="DE785" s="15">
        <v>90204</v>
      </c>
    </row>
    <row r="786" spans="109:109" x14ac:dyDescent="0.2">
      <c r="DE786" s="15">
        <v>90205</v>
      </c>
    </row>
    <row r="787" spans="109:109" x14ac:dyDescent="0.2">
      <c r="DE787" s="15">
        <v>90206</v>
      </c>
    </row>
    <row r="788" spans="109:109" x14ac:dyDescent="0.2">
      <c r="DE788" s="15">
        <v>90207</v>
      </c>
    </row>
    <row r="789" spans="109:109" x14ac:dyDescent="0.2">
      <c r="DE789" s="15">
        <v>90208</v>
      </c>
    </row>
    <row r="790" spans="109:109" x14ac:dyDescent="0.2">
      <c r="DE790" s="15">
        <v>90209</v>
      </c>
    </row>
    <row r="791" spans="109:109" x14ac:dyDescent="0.2">
      <c r="DE791" s="15">
        <v>90210</v>
      </c>
    </row>
    <row r="792" spans="109:109" x14ac:dyDescent="0.2">
      <c r="DE792" s="15">
        <v>90211</v>
      </c>
    </row>
    <row r="793" spans="109:109" x14ac:dyDescent="0.2">
      <c r="DE793" s="15">
        <v>90212</v>
      </c>
    </row>
    <row r="794" spans="109:109" x14ac:dyDescent="0.2">
      <c r="DE794" s="15">
        <v>90301</v>
      </c>
    </row>
    <row r="795" spans="109:109" x14ac:dyDescent="0.2">
      <c r="DE795" s="15">
        <v>90302</v>
      </c>
    </row>
    <row r="796" spans="109:109" x14ac:dyDescent="0.2">
      <c r="DE796" s="15">
        <v>90303</v>
      </c>
    </row>
    <row r="797" spans="109:109" x14ac:dyDescent="0.2">
      <c r="DE797" s="15">
        <v>90304</v>
      </c>
    </row>
    <row r="798" spans="109:109" x14ac:dyDescent="0.2">
      <c r="DE798" s="15">
        <v>90305</v>
      </c>
    </row>
    <row r="799" spans="109:109" x14ac:dyDescent="0.2">
      <c r="DE799" s="15">
        <v>90306</v>
      </c>
    </row>
    <row r="800" spans="109:109" x14ac:dyDescent="0.2">
      <c r="DE800" s="15">
        <v>90307</v>
      </c>
    </row>
    <row r="801" spans="109:109" x14ac:dyDescent="0.2">
      <c r="DE801" s="15">
        <v>90308</v>
      </c>
    </row>
    <row r="802" spans="109:109" x14ac:dyDescent="0.2">
      <c r="DE802" s="15">
        <v>90401</v>
      </c>
    </row>
    <row r="803" spans="109:109" x14ac:dyDescent="0.2">
      <c r="DE803" s="15">
        <v>90402</v>
      </c>
    </row>
    <row r="804" spans="109:109" x14ac:dyDescent="0.2">
      <c r="DE804" s="15">
        <v>90403</v>
      </c>
    </row>
    <row r="805" spans="109:109" x14ac:dyDescent="0.2">
      <c r="DE805" s="15">
        <v>90404</v>
      </c>
    </row>
    <row r="806" spans="109:109" x14ac:dyDescent="0.2">
      <c r="DE806" s="15">
        <v>90405</v>
      </c>
    </row>
    <row r="807" spans="109:109" x14ac:dyDescent="0.2">
      <c r="DE807" s="15">
        <v>90406</v>
      </c>
    </row>
    <row r="808" spans="109:109" x14ac:dyDescent="0.2">
      <c r="DE808" s="15">
        <v>90407</v>
      </c>
    </row>
    <row r="809" spans="109:109" x14ac:dyDescent="0.2">
      <c r="DE809" s="15">
        <v>90501</v>
      </c>
    </row>
    <row r="810" spans="109:109" x14ac:dyDescent="0.2">
      <c r="DE810" s="15">
        <v>90502</v>
      </c>
    </row>
    <row r="811" spans="109:109" x14ac:dyDescent="0.2">
      <c r="DE811" s="15">
        <v>90503</v>
      </c>
    </row>
    <row r="812" spans="109:109" x14ac:dyDescent="0.2">
      <c r="DE812" s="15">
        <v>90504</v>
      </c>
    </row>
    <row r="813" spans="109:109" x14ac:dyDescent="0.2">
      <c r="DE813" s="15">
        <v>90505</v>
      </c>
    </row>
    <row r="814" spans="109:109" x14ac:dyDescent="0.2">
      <c r="DE814" s="15">
        <v>90506</v>
      </c>
    </row>
    <row r="815" spans="109:109" x14ac:dyDescent="0.2">
      <c r="DE815" s="15">
        <v>90507</v>
      </c>
    </row>
    <row r="816" spans="109:109" x14ac:dyDescent="0.2">
      <c r="DE816" s="15">
        <v>90508</v>
      </c>
    </row>
    <row r="817" spans="109:109" x14ac:dyDescent="0.2">
      <c r="DE817" s="15">
        <v>90509</v>
      </c>
    </row>
    <row r="818" spans="109:109" x14ac:dyDescent="0.2">
      <c r="DE818" s="15">
        <v>90510</v>
      </c>
    </row>
    <row r="819" spans="109:109" x14ac:dyDescent="0.2">
      <c r="DE819" s="15">
        <v>90511</v>
      </c>
    </row>
    <row r="820" spans="109:109" x14ac:dyDescent="0.2">
      <c r="DE820" s="15">
        <v>90512</v>
      </c>
    </row>
    <row r="821" spans="109:109" x14ac:dyDescent="0.2">
      <c r="DE821" s="15">
        <v>90513</v>
      </c>
    </row>
    <row r="822" spans="109:109" x14ac:dyDescent="0.2">
      <c r="DE822" s="15">
        <v>90601</v>
      </c>
    </row>
    <row r="823" spans="109:109" x14ac:dyDescent="0.2">
      <c r="DE823" s="15">
        <v>90602</v>
      </c>
    </row>
    <row r="824" spans="109:109" x14ac:dyDescent="0.2">
      <c r="DE824" s="15">
        <v>90603</v>
      </c>
    </row>
    <row r="825" spans="109:109" x14ac:dyDescent="0.2">
      <c r="DE825" s="15">
        <v>90604</v>
      </c>
    </row>
    <row r="826" spans="109:109" x14ac:dyDescent="0.2">
      <c r="DE826" s="15">
        <v>90605</v>
      </c>
    </row>
    <row r="827" spans="109:109" x14ac:dyDescent="0.2">
      <c r="DE827" s="15">
        <v>90606</v>
      </c>
    </row>
    <row r="828" spans="109:109" x14ac:dyDescent="0.2">
      <c r="DE828" s="15">
        <v>90607</v>
      </c>
    </row>
    <row r="829" spans="109:109" x14ac:dyDescent="0.2">
      <c r="DE829" s="15">
        <v>90608</v>
      </c>
    </row>
    <row r="830" spans="109:109" x14ac:dyDescent="0.2">
      <c r="DE830" s="15">
        <v>90701</v>
      </c>
    </row>
    <row r="831" spans="109:109" x14ac:dyDescent="0.2">
      <c r="DE831" s="15">
        <v>90702</v>
      </c>
    </row>
    <row r="832" spans="109:109" x14ac:dyDescent="0.2">
      <c r="DE832" s="15">
        <v>90703</v>
      </c>
    </row>
    <row r="833" spans="109:109" x14ac:dyDescent="0.2">
      <c r="DE833" s="15">
        <v>90704</v>
      </c>
    </row>
    <row r="834" spans="109:109" x14ac:dyDescent="0.2">
      <c r="DE834" s="15">
        <v>90705</v>
      </c>
    </row>
    <row r="835" spans="109:109" x14ac:dyDescent="0.2">
      <c r="DE835" s="15">
        <v>90801</v>
      </c>
    </row>
    <row r="836" spans="109:109" x14ac:dyDescent="0.2">
      <c r="DE836" s="15">
        <v>90802</v>
      </c>
    </row>
    <row r="837" spans="109:109" x14ac:dyDescent="0.2">
      <c r="DE837" s="15">
        <v>90803</v>
      </c>
    </row>
    <row r="838" spans="109:109" x14ac:dyDescent="0.2">
      <c r="DE838" s="15">
        <v>90804</v>
      </c>
    </row>
    <row r="839" spans="109:109" x14ac:dyDescent="0.2">
      <c r="DE839" s="15">
        <v>90805</v>
      </c>
    </row>
    <row r="840" spans="109:109" x14ac:dyDescent="0.2">
      <c r="DE840" s="15">
        <v>90806</v>
      </c>
    </row>
    <row r="841" spans="109:109" x14ac:dyDescent="0.2">
      <c r="DE841" s="15">
        <v>90901</v>
      </c>
    </row>
    <row r="842" spans="109:109" x14ac:dyDescent="0.2">
      <c r="DE842" s="15">
        <v>90902</v>
      </c>
    </row>
    <row r="843" spans="109:109" x14ac:dyDescent="0.2">
      <c r="DE843" s="15">
        <v>90903</v>
      </c>
    </row>
    <row r="844" spans="109:109" x14ac:dyDescent="0.2">
      <c r="DE844" s="15">
        <v>90904</v>
      </c>
    </row>
    <row r="845" spans="109:109" x14ac:dyDescent="0.2">
      <c r="DE845" s="15">
        <v>90905</v>
      </c>
    </row>
    <row r="846" spans="109:109" x14ac:dyDescent="0.2">
      <c r="DE846" s="15">
        <v>90906</v>
      </c>
    </row>
    <row r="847" spans="109:109" x14ac:dyDescent="0.2">
      <c r="DE847" s="15">
        <v>90907</v>
      </c>
    </row>
    <row r="848" spans="109:109" x14ac:dyDescent="0.2">
      <c r="DE848" s="15">
        <v>90908</v>
      </c>
    </row>
    <row r="849" spans="109:109" x14ac:dyDescent="0.2">
      <c r="DE849" s="15">
        <v>91001</v>
      </c>
    </row>
    <row r="850" spans="109:109" x14ac:dyDescent="0.2">
      <c r="DE850" s="15">
        <v>91002</v>
      </c>
    </row>
    <row r="851" spans="109:109" x14ac:dyDescent="0.2">
      <c r="DE851" s="15">
        <v>91003</v>
      </c>
    </row>
    <row r="852" spans="109:109" x14ac:dyDescent="0.2">
      <c r="DE852" s="15">
        <v>91004</v>
      </c>
    </row>
    <row r="853" spans="109:109" x14ac:dyDescent="0.2">
      <c r="DE853" s="15">
        <v>91005</v>
      </c>
    </row>
    <row r="854" spans="109:109" x14ac:dyDescent="0.2">
      <c r="DE854" s="15">
        <v>91006</v>
      </c>
    </row>
    <row r="855" spans="109:109" x14ac:dyDescent="0.2">
      <c r="DE855" s="15">
        <v>91007</v>
      </c>
    </row>
    <row r="856" spans="109:109" x14ac:dyDescent="0.2">
      <c r="DE856" s="15">
        <v>91008</v>
      </c>
    </row>
    <row r="857" spans="109:109" x14ac:dyDescent="0.2">
      <c r="DE857" s="15">
        <v>91009</v>
      </c>
    </row>
    <row r="858" spans="109:109" x14ac:dyDescent="0.2">
      <c r="DE858" s="15">
        <v>91010</v>
      </c>
    </row>
    <row r="859" spans="109:109" x14ac:dyDescent="0.2">
      <c r="DE859" s="15">
        <v>91011</v>
      </c>
    </row>
    <row r="860" spans="109:109" x14ac:dyDescent="0.2">
      <c r="DE860" s="15">
        <v>91012</v>
      </c>
    </row>
    <row r="861" spans="109:109" x14ac:dyDescent="0.2">
      <c r="DE861" s="15">
        <v>91013</v>
      </c>
    </row>
    <row r="862" spans="109:109" x14ac:dyDescent="0.2">
      <c r="DE862" s="15">
        <v>91014</v>
      </c>
    </row>
    <row r="863" spans="109:109" x14ac:dyDescent="0.2">
      <c r="DE863" s="15">
        <v>91015</v>
      </c>
    </row>
    <row r="864" spans="109:109" x14ac:dyDescent="0.2">
      <c r="DE864" s="15">
        <v>91016</v>
      </c>
    </row>
    <row r="865" spans="109:109" x14ac:dyDescent="0.2">
      <c r="DE865" s="15">
        <v>91101</v>
      </c>
    </row>
    <row r="866" spans="109:109" x14ac:dyDescent="0.2">
      <c r="DE866" s="15">
        <v>91102</v>
      </c>
    </row>
    <row r="867" spans="109:109" x14ac:dyDescent="0.2">
      <c r="DE867" s="15">
        <v>91103</v>
      </c>
    </row>
    <row r="868" spans="109:109" x14ac:dyDescent="0.2">
      <c r="DE868" s="15">
        <v>91104</v>
      </c>
    </row>
    <row r="869" spans="109:109" x14ac:dyDescent="0.2">
      <c r="DE869" s="15">
        <v>91105</v>
      </c>
    </row>
    <row r="870" spans="109:109" x14ac:dyDescent="0.2">
      <c r="DE870" s="15">
        <v>91106</v>
      </c>
    </row>
    <row r="871" spans="109:109" x14ac:dyDescent="0.2">
      <c r="DE871" s="15">
        <v>91107</v>
      </c>
    </row>
    <row r="872" spans="109:109" x14ac:dyDescent="0.2">
      <c r="DE872" s="15">
        <v>91108</v>
      </c>
    </row>
    <row r="873" spans="109:109" x14ac:dyDescent="0.2">
      <c r="DE873" s="15">
        <v>91109</v>
      </c>
    </row>
    <row r="874" spans="109:109" x14ac:dyDescent="0.2">
      <c r="DE874" s="15">
        <v>91110</v>
      </c>
    </row>
    <row r="875" spans="109:109" x14ac:dyDescent="0.2">
      <c r="DE875" s="15">
        <v>91111</v>
      </c>
    </row>
    <row r="876" spans="109:109" x14ac:dyDescent="0.2">
      <c r="DE876" s="15">
        <v>91112</v>
      </c>
    </row>
    <row r="877" spans="109:109" x14ac:dyDescent="0.2">
      <c r="DE877" s="15">
        <v>91201</v>
      </c>
    </row>
    <row r="878" spans="109:109" x14ac:dyDescent="0.2">
      <c r="DE878" s="15">
        <v>91202</v>
      </c>
    </row>
    <row r="879" spans="109:109" x14ac:dyDescent="0.2">
      <c r="DE879" s="15">
        <v>91203</v>
      </c>
    </row>
    <row r="880" spans="109:109" x14ac:dyDescent="0.2">
      <c r="DE880" s="15">
        <v>91204</v>
      </c>
    </row>
    <row r="881" spans="109:109" x14ac:dyDescent="0.2">
      <c r="DE881" s="15">
        <v>91205</v>
      </c>
    </row>
    <row r="882" spans="109:109" x14ac:dyDescent="0.2">
      <c r="DE882" s="15">
        <v>100101</v>
      </c>
    </row>
    <row r="883" spans="109:109" x14ac:dyDescent="0.2">
      <c r="DE883" s="15">
        <v>100102</v>
      </c>
    </row>
    <row r="884" spans="109:109" x14ac:dyDescent="0.2">
      <c r="DE884" s="15">
        <v>100103</v>
      </c>
    </row>
    <row r="885" spans="109:109" x14ac:dyDescent="0.2">
      <c r="DE885" s="15">
        <v>100104</v>
      </c>
    </row>
    <row r="886" spans="109:109" x14ac:dyDescent="0.2">
      <c r="DE886" s="15">
        <v>110101</v>
      </c>
    </row>
    <row r="887" spans="109:109" x14ac:dyDescent="0.2">
      <c r="DE887" s="15">
        <v>110102</v>
      </c>
    </row>
    <row r="888" spans="109:109" x14ac:dyDescent="0.2">
      <c r="DE888" s="15">
        <v>110103</v>
      </c>
    </row>
    <row r="889" spans="109:109" x14ac:dyDescent="0.2">
      <c r="DE889" s="15">
        <v>110201</v>
      </c>
    </row>
    <row r="890" spans="109:109" x14ac:dyDescent="0.2">
      <c r="DE890" s="15">
        <v>110202</v>
      </c>
    </row>
    <row r="891" spans="109:109" x14ac:dyDescent="0.2">
      <c r="DE891" s="15">
        <v>120101</v>
      </c>
    </row>
    <row r="892" spans="109:109" x14ac:dyDescent="0.2">
      <c r="DE892" s="15">
        <v>120102</v>
      </c>
    </row>
    <row r="893" spans="109:109" x14ac:dyDescent="0.2">
      <c r="DE893" s="15">
        <v>120103</v>
      </c>
    </row>
    <row r="894" spans="109:109" x14ac:dyDescent="0.2">
      <c r="DE894" s="15">
        <v>120104</v>
      </c>
    </row>
    <row r="895" spans="109:109" x14ac:dyDescent="0.2">
      <c r="DE895" s="15">
        <v>120105</v>
      </c>
    </row>
    <row r="896" spans="109:109" x14ac:dyDescent="0.2">
      <c r="DE896" s="15">
        <v>120106</v>
      </c>
    </row>
    <row r="897" spans="109:109" x14ac:dyDescent="0.2">
      <c r="DE897" s="15">
        <v>120107</v>
      </c>
    </row>
    <row r="898" spans="109:109" x14ac:dyDescent="0.2">
      <c r="DE898" s="15">
        <v>120108</v>
      </c>
    </row>
    <row r="899" spans="109:109" x14ac:dyDescent="0.2">
      <c r="DE899" s="15">
        <v>120201</v>
      </c>
    </row>
    <row r="900" spans="109:109" x14ac:dyDescent="0.2">
      <c r="DE900" s="15">
        <v>120202</v>
      </c>
    </row>
    <row r="901" spans="109:109" x14ac:dyDescent="0.2">
      <c r="DE901" s="15">
        <v>120203</v>
      </c>
    </row>
    <row r="902" spans="109:109" x14ac:dyDescent="0.2">
      <c r="DE902" s="15">
        <v>120204</v>
      </c>
    </row>
    <row r="903" spans="109:109" x14ac:dyDescent="0.2">
      <c r="DE903" s="15">
        <v>120205</v>
      </c>
    </row>
    <row r="904" spans="109:109" x14ac:dyDescent="0.2">
      <c r="DE904" s="15">
        <v>120206</v>
      </c>
    </row>
    <row r="905" spans="109:109" x14ac:dyDescent="0.2">
      <c r="DE905" s="15">
        <v>120207</v>
      </c>
    </row>
    <row r="906" spans="109:109" x14ac:dyDescent="0.2">
      <c r="DE906" s="15">
        <v>120208</v>
      </c>
    </row>
    <row r="907" spans="109:109" x14ac:dyDescent="0.2">
      <c r="DE907" s="15">
        <v>120301</v>
      </c>
    </row>
    <row r="908" spans="109:109" x14ac:dyDescent="0.2">
      <c r="DE908" s="15">
        <v>120302</v>
      </c>
    </row>
    <row r="909" spans="109:109" x14ac:dyDescent="0.2">
      <c r="DE909" s="15">
        <v>120303</v>
      </c>
    </row>
    <row r="910" spans="109:109" x14ac:dyDescent="0.2">
      <c r="DE910" s="15">
        <v>120304</v>
      </c>
    </row>
    <row r="911" spans="109:109" x14ac:dyDescent="0.2">
      <c r="DE911" s="15">
        <v>120305</v>
      </c>
    </row>
    <row r="912" spans="109:109" x14ac:dyDescent="0.2">
      <c r="DE912" s="15">
        <v>120306</v>
      </c>
    </row>
    <row r="913" spans="109:109" x14ac:dyDescent="0.2">
      <c r="DE913" s="15">
        <v>120307</v>
      </c>
    </row>
    <row r="914" spans="109:109" x14ac:dyDescent="0.2">
      <c r="DE914" s="15">
        <v>120308</v>
      </c>
    </row>
    <row r="915" spans="109:109" x14ac:dyDescent="0.2">
      <c r="DE915" s="15">
        <v>120309</v>
      </c>
    </row>
    <row r="916" spans="109:109" x14ac:dyDescent="0.2">
      <c r="DE916" s="15">
        <v>120310</v>
      </c>
    </row>
    <row r="917" spans="109:109" x14ac:dyDescent="0.2">
      <c r="DE917" s="15">
        <v>120311</v>
      </c>
    </row>
    <row r="918" spans="109:109" x14ac:dyDescent="0.2">
      <c r="DE918" s="15">
        <v>120312</v>
      </c>
    </row>
    <row r="919" spans="109:109" x14ac:dyDescent="0.2">
      <c r="DE919" s="15">
        <v>120313</v>
      </c>
    </row>
    <row r="920" spans="109:109" x14ac:dyDescent="0.2">
      <c r="DE920" s="15">
        <v>120314</v>
      </c>
    </row>
    <row r="921" spans="109:109" x14ac:dyDescent="0.2">
      <c r="DE921" s="15">
        <v>120315</v>
      </c>
    </row>
    <row r="922" spans="109:109" x14ac:dyDescent="0.2">
      <c r="DE922" s="15">
        <v>120316</v>
      </c>
    </row>
    <row r="923" spans="109:109" x14ac:dyDescent="0.2">
      <c r="DE923" s="15">
        <v>120401</v>
      </c>
    </row>
    <row r="924" spans="109:109" x14ac:dyDescent="0.2">
      <c r="DE924" s="15">
        <v>120402</v>
      </c>
    </row>
    <row r="925" spans="109:109" x14ac:dyDescent="0.2">
      <c r="DE925" s="15">
        <v>120403</v>
      </c>
    </row>
    <row r="926" spans="109:109" x14ac:dyDescent="0.2">
      <c r="DE926" s="15">
        <v>120404</v>
      </c>
    </row>
    <row r="927" spans="109:109" x14ac:dyDescent="0.2">
      <c r="DE927" s="15">
        <v>120405</v>
      </c>
    </row>
    <row r="928" spans="109:109" x14ac:dyDescent="0.2">
      <c r="DE928" s="15">
        <v>120501</v>
      </c>
    </row>
    <row r="929" spans="109:109" x14ac:dyDescent="0.2">
      <c r="DE929" s="15">
        <v>120502</v>
      </c>
    </row>
    <row r="930" spans="109:109" x14ac:dyDescent="0.2">
      <c r="DE930" s="15">
        <v>120503</v>
      </c>
    </row>
    <row r="931" spans="109:109" x14ac:dyDescent="0.2">
      <c r="DE931" s="15">
        <v>120504</v>
      </c>
    </row>
    <row r="932" spans="109:109" x14ac:dyDescent="0.2">
      <c r="DE932" s="15">
        <v>120505</v>
      </c>
    </row>
    <row r="933" spans="109:109" x14ac:dyDescent="0.2">
      <c r="DE933" s="15">
        <v>120506</v>
      </c>
    </row>
    <row r="934" spans="109:109" x14ac:dyDescent="0.2">
      <c r="DE934" s="15">
        <v>120507</v>
      </c>
    </row>
    <row r="935" spans="109:109" x14ac:dyDescent="0.2">
      <c r="DE935" s="15">
        <v>120508</v>
      </c>
    </row>
    <row r="936" spans="109:109" x14ac:dyDescent="0.2">
      <c r="DE936" s="15">
        <v>120509</v>
      </c>
    </row>
    <row r="937" spans="109:109" x14ac:dyDescent="0.2">
      <c r="DE937" s="15">
        <v>120510</v>
      </c>
    </row>
    <row r="938" spans="109:109" x14ac:dyDescent="0.2">
      <c r="DE938" s="15">
        <v>120511</v>
      </c>
    </row>
    <row r="939" spans="109:109" x14ac:dyDescent="0.2">
      <c r="DE939" s="15">
        <v>120601</v>
      </c>
    </row>
    <row r="940" spans="109:109" x14ac:dyDescent="0.2">
      <c r="DE940" s="15">
        <v>120604</v>
      </c>
    </row>
    <row r="941" spans="109:109" x14ac:dyDescent="0.2">
      <c r="DE941" s="15">
        <v>120605</v>
      </c>
    </row>
    <row r="942" spans="109:109" x14ac:dyDescent="0.2">
      <c r="DE942" s="15">
        <v>120606</v>
      </c>
    </row>
    <row r="943" spans="109:109" x14ac:dyDescent="0.2">
      <c r="DE943" s="15">
        <v>120607</v>
      </c>
    </row>
    <row r="944" spans="109:109" x14ac:dyDescent="0.2">
      <c r="DE944" s="15">
        <v>120610</v>
      </c>
    </row>
    <row r="945" spans="109:109" x14ac:dyDescent="0.2">
      <c r="DE945" s="15">
        <v>120611</v>
      </c>
    </row>
    <row r="946" spans="109:109" x14ac:dyDescent="0.2">
      <c r="DE946" s="15">
        <v>120701</v>
      </c>
    </row>
    <row r="947" spans="109:109" x14ac:dyDescent="0.2">
      <c r="DE947" s="15">
        <v>120702</v>
      </c>
    </row>
    <row r="948" spans="109:109" x14ac:dyDescent="0.2">
      <c r="DE948" s="15">
        <v>120705</v>
      </c>
    </row>
    <row r="949" spans="109:109" x14ac:dyDescent="0.2">
      <c r="DE949" s="15">
        <v>120706</v>
      </c>
    </row>
    <row r="950" spans="109:109" x14ac:dyDescent="0.2">
      <c r="DE950" s="15">
        <v>120708</v>
      </c>
    </row>
    <row r="951" spans="109:109" x14ac:dyDescent="0.2">
      <c r="DE951" s="15">
        <v>120801</v>
      </c>
    </row>
    <row r="952" spans="109:109" x14ac:dyDescent="0.2">
      <c r="DE952" s="15">
        <v>120802</v>
      </c>
    </row>
    <row r="953" spans="109:109" x14ac:dyDescent="0.2">
      <c r="DE953" s="15">
        <v>120803</v>
      </c>
    </row>
    <row r="954" spans="109:109" x14ac:dyDescent="0.2">
      <c r="DE954" s="15">
        <v>120804</v>
      </c>
    </row>
    <row r="955" spans="109:109" x14ac:dyDescent="0.2">
      <c r="DE955" s="15">
        <v>120805</v>
      </c>
    </row>
    <row r="956" spans="109:109" x14ac:dyDescent="0.2">
      <c r="DE956" s="15">
        <v>120901</v>
      </c>
    </row>
    <row r="957" spans="109:109" x14ac:dyDescent="0.2">
      <c r="DE957" s="15">
        <v>120902</v>
      </c>
    </row>
    <row r="958" spans="109:109" x14ac:dyDescent="0.2">
      <c r="DE958" s="15">
        <v>120903</v>
      </c>
    </row>
    <row r="959" spans="109:109" x14ac:dyDescent="0.2">
      <c r="DE959" s="15">
        <v>120905</v>
      </c>
    </row>
    <row r="960" spans="109:109" x14ac:dyDescent="0.2">
      <c r="DE960" s="15">
        <v>120905</v>
      </c>
    </row>
  </sheetData>
  <dataConsolidate/>
  <mergeCells count="310">
    <mergeCell ref="A65:AZ65"/>
    <mergeCell ref="A66:AZ66"/>
    <mergeCell ref="A67:AZ67"/>
    <mergeCell ref="A9:AZ11"/>
    <mergeCell ref="AA50:AC50"/>
    <mergeCell ref="AA51:AC51"/>
    <mergeCell ref="AA52:AC52"/>
    <mergeCell ref="AA64:AC64"/>
    <mergeCell ref="AA55:AC55"/>
    <mergeCell ref="AA56:AC56"/>
    <mergeCell ref="AA57:AC57"/>
    <mergeCell ref="AA58:AC58"/>
    <mergeCell ref="AA59:AC59"/>
    <mergeCell ref="AA60:AC60"/>
    <mergeCell ref="AA61:AC61"/>
    <mergeCell ref="AA62:AC62"/>
    <mergeCell ref="AA63:AC63"/>
    <mergeCell ref="AA48:AC48"/>
    <mergeCell ref="AA49:AC49"/>
    <mergeCell ref="AA43:AC43"/>
    <mergeCell ref="AA32:AC32"/>
    <mergeCell ref="AA33:AC33"/>
    <mergeCell ref="AA34:AC34"/>
    <mergeCell ref="AA35:AC35"/>
    <mergeCell ref="AA36:AC36"/>
    <mergeCell ref="AA37:AC37"/>
    <mergeCell ref="AA53:AC53"/>
    <mergeCell ref="AA54:AC54"/>
    <mergeCell ref="B44:E44"/>
    <mergeCell ref="Y49:Z49"/>
    <mergeCell ref="Y48:Z48"/>
    <mergeCell ref="B48:E48"/>
    <mergeCell ref="G48:H48"/>
    <mergeCell ref="G40:H40"/>
    <mergeCell ref="Y40:Z40"/>
    <mergeCell ref="B40:E40"/>
    <mergeCell ref="B61:E61"/>
    <mergeCell ref="G61:H61"/>
    <mergeCell ref="B62:E62"/>
    <mergeCell ref="B63:E63"/>
    <mergeCell ref="G51:H51"/>
    <mergeCell ref="Y61:Z61"/>
    <mergeCell ref="Y62:Z62"/>
    <mergeCell ref="Y51:Z51"/>
    <mergeCell ref="Y52:Z52"/>
    <mergeCell ref="Y53:Z53"/>
    <mergeCell ref="B52:E52"/>
    <mergeCell ref="G52:H52"/>
    <mergeCell ref="Y63:Z63"/>
    <mergeCell ref="B54:E54"/>
    <mergeCell ref="B64:E64"/>
    <mergeCell ref="G64:H64"/>
    <mergeCell ref="B57:E57"/>
    <mergeCell ref="B58:E58"/>
    <mergeCell ref="B59:E59"/>
    <mergeCell ref="G60:H60"/>
    <mergeCell ref="B53:E53"/>
    <mergeCell ref="G53:H53"/>
    <mergeCell ref="B51:E51"/>
    <mergeCell ref="G63:H63"/>
    <mergeCell ref="Y50:Z50"/>
    <mergeCell ref="B49:E49"/>
    <mergeCell ref="B50:E50"/>
    <mergeCell ref="G50:H50"/>
    <mergeCell ref="G49:H49"/>
    <mergeCell ref="B55:E55"/>
    <mergeCell ref="B56:E56"/>
    <mergeCell ref="G62:H62"/>
    <mergeCell ref="G54:H54"/>
    <mergeCell ref="Y64:Z64"/>
    <mergeCell ref="Y54:Z54"/>
    <mergeCell ref="Y55:Z55"/>
    <mergeCell ref="Y56:Z56"/>
    <mergeCell ref="Y57:Z57"/>
    <mergeCell ref="Y58:Z58"/>
    <mergeCell ref="Y59:Z59"/>
    <mergeCell ref="Y60:Z60"/>
    <mergeCell ref="B60:E60"/>
    <mergeCell ref="AU43:AZ43"/>
    <mergeCell ref="B43:E43"/>
    <mergeCell ref="G43:H43"/>
    <mergeCell ref="Y43:Z43"/>
    <mergeCell ref="AU36:AZ36"/>
    <mergeCell ref="AU37:AZ37"/>
    <mergeCell ref="AU38:AZ38"/>
    <mergeCell ref="B47:E47"/>
    <mergeCell ref="G47:H47"/>
    <mergeCell ref="Y46:Z46"/>
    <mergeCell ref="Y47:Z47"/>
    <mergeCell ref="G44:H44"/>
    <mergeCell ref="B45:E45"/>
    <mergeCell ref="G45:H45"/>
    <mergeCell ref="Y44:Z44"/>
    <mergeCell ref="Y45:Z45"/>
    <mergeCell ref="B46:E46"/>
    <mergeCell ref="G46:H46"/>
    <mergeCell ref="AA44:AC44"/>
    <mergeCell ref="AA45:AC45"/>
    <mergeCell ref="AA46:AC46"/>
    <mergeCell ref="AA47:AC47"/>
    <mergeCell ref="Y38:Z38"/>
    <mergeCell ref="Y39:Z39"/>
    <mergeCell ref="B37:E37"/>
    <mergeCell ref="G37:H37"/>
    <mergeCell ref="Y36:Z36"/>
    <mergeCell ref="Y37:Z37"/>
    <mergeCell ref="B36:E36"/>
    <mergeCell ref="G36:H36"/>
    <mergeCell ref="B38:E38"/>
    <mergeCell ref="G38:H38"/>
    <mergeCell ref="AU39:AZ39"/>
    <mergeCell ref="AA38:AC38"/>
    <mergeCell ref="AA39:AC39"/>
    <mergeCell ref="AU40:AZ40"/>
    <mergeCell ref="B42:E42"/>
    <mergeCell ref="G42:H42"/>
    <mergeCell ref="AA40:AC40"/>
    <mergeCell ref="AA41:AC41"/>
    <mergeCell ref="AA42:AC42"/>
    <mergeCell ref="B39:E39"/>
    <mergeCell ref="G39:H39"/>
    <mergeCell ref="AU41:AZ41"/>
    <mergeCell ref="AU42:AZ42"/>
    <mergeCell ref="Y42:Z42"/>
    <mergeCell ref="B41:E41"/>
    <mergeCell ref="G41:H41"/>
    <mergeCell ref="Y41:Z41"/>
    <mergeCell ref="AU27:AZ27"/>
    <mergeCell ref="AA28:AC28"/>
    <mergeCell ref="AA29:AC29"/>
    <mergeCell ref="AA30:AC30"/>
    <mergeCell ref="AA31:AC31"/>
    <mergeCell ref="AU28:AZ28"/>
    <mergeCell ref="AU29:AZ29"/>
    <mergeCell ref="AU30:AZ30"/>
    <mergeCell ref="AU31:AZ31"/>
    <mergeCell ref="AA27:AC27"/>
    <mergeCell ref="B29:E29"/>
    <mergeCell ref="G29:H29"/>
    <mergeCell ref="Y28:Z28"/>
    <mergeCell ref="Y29:Z29"/>
    <mergeCell ref="B28:E28"/>
    <mergeCell ref="G28:H28"/>
    <mergeCell ref="B30:E30"/>
    <mergeCell ref="G30:H30"/>
    <mergeCell ref="B35:E35"/>
    <mergeCell ref="G35:H35"/>
    <mergeCell ref="Y34:Z34"/>
    <mergeCell ref="Y35:Z35"/>
    <mergeCell ref="B33:E33"/>
    <mergeCell ref="G33:H33"/>
    <mergeCell ref="Y32:Z32"/>
    <mergeCell ref="Y33:Z33"/>
    <mergeCell ref="B32:E32"/>
    <mergeCell ref="G32:H32"/>
    <mergeCell ref="B34:E34"/>
    <mergeCell ref="G34:H34"/>
    <mergeCell ref="B31:E31"/>
    <mergeCell ref="G31:H31"/>
    <mergeCell ref="Y30:Z30"/>
    <mergeCell ref="Y31:Z31"/>
    <mergeCell ref="B27:E27"/>
    <mergeCell ref="G27:H27"/>
    <mergeCell ref="Y26:Z26"/>
    <mergeCell ref="Y27:Z27"/>
    <mergeCell ref="B25:E25"/>
    <mergeCell ref="G25:H25"/>
    <mergeCell ref="Y24:Z24"/>
    <mergeCell ref="Y25:Z25"/>
    <mergeCell ref="B24:E24"/>
    <mergeCell ref="G24:H24"/>
    <mergeCell ref="B26:E26"/>
    <mergeCell ref="G26:H26"/>
    <mergeCell ref="AA24:AC24"/>
    <mergeCell ref="AA25:AC25"/>
    <mergeCell ref="AA26:AC26"/>
    <mergeCell ref="B23:E23"/>
    <mergeCell ref="G23:H23"/>
    <mergeCell ref="Y22:Z22"/>
    <mergeCell ref="Y23:Z23"/>
    <mergeCell ref="B20:E20"/>
    <mergeCell ref="G20:H20"/>
    <mergeCell ref="B21:E21"/>
    <mergeCell ref="G21:H21"/>
    <mergeCell ref="Y21:Z21"/>
    <mergeCell ref="B22:E22"/>
    <mergeCell ref="G22:H22"/>
    <mergeCell ref="Y20:Z20"/>
    <mergeCell ref="AQ12:AT13"/>
    <mergeCell ref="AD13:AD14"/>
    <mergeCell ref="Y16:Z16"/>
    <mergeCell ref="AE13:AE14"/>
    <mergeCell ref="AJ13:AJ14"/>
    <mergeCell ref="AK13:AK14"/>
    <mergeCell ref="V13:V14"/>
    <mergeCell ref="AG13:AG14"/>
    <mergeCell ref="Y15:Z15"/>
    <mergeCell ref="AF13:AF14"/>
    <mergeCell ref="AP12:AP14"/>
    <mergeCell ref="AO12:AO14"/>
    <mergeCell ref="AE12:AF12"/>
    <mergeCell ref="AG12:AN12"/>
    <mergeCell ref="AL13:AL14"/>
    <mergeCell ref="AI13:AI14"/>
    <mergeCell ref="Y13:Z13"/>
    <mergeCell ref="X13:X14"/>
    <mergeCell ref="W13:W14"/>
    <mergeCell ref="AN13:AN14"/>
    <mergeCell ref="AM13:AM14"/>
    <mergeCell ref="AB14:AC14"/>
    <mergeCell ref="AH13:AH14"/>
    <mergeCell ref="AA13:AC13"/>
    <mergeCell ref="A1:C1"/>
    <mergeCell ref="A8:E8"/>
    <mergeCell ref="AQ4:AV4"/>
    <mergeCell ref="AQ7:AZ7"/>
    <mergeCell ref="AQ1:AT1"/>
    <mergeCell ref="AU1:AZ1"/>
    <mergeCell ref="AQ2:AZ2"/>
    <mergeCell ref="AQ3:AV3"/>
    <mergeCell ref="AT8:AU8"/>
    <mergeCell ref="AP5:AV5"/>
    <mergeCell ref="F8:M8"/>
    <mergeCell ref="AQ6:AZ6"/>
    <mergeCell ref="AW3:AY3"/>
    <mergeCell ref="AW4:AY4"/>
    <mergeCell ref="AW5:AY5"/>
    <mergeCell ref="D1:E1"/>
    <mergeCell ref="A2:C4"/>
    <mergeCell ref="A5:E7"/>
    <mergeCell ref="N5:AO8"/>
    <mergeCell ref="F1:AO1"/>
    <mergeCell ref="F2:AO2"/>
    <mergeCell ref="F3:AO3"/>
    <mergeCell ref="F4:AO4"/>
    <mergeCell ref="F5:M7"/>
    <mergeCell ref="B19:E19"/>
    <mergeCell ref="G19:H19"/>
    <mergeCell ref="Y18:Z18"/>
    <mergeCell ref="Y19:Z19"/>
    <mergeCell ref="B16:E16"/>
    <mergeCell ref="G16:H16"/>
    <mergeCell ref="B17:E17"/>
    <mergeCell ref="G17:H17"/>
    <mergeCell ref="B18:E18"/>
    <mergeCell ref="Y17:Z17"/>
    <mergeCell ref="B15:E15"/>
    <mergeCell ref="U12:AD12"/>
    <mergeCell ref="U13:U14"/>
    <mergeCell ref="R13:R14"/>
    <mergeCell ref="G18:H18"/>
    <mergeCell ref="G15:H15"/>
    <mergeCell ref="L13:L14"/>
    <mergeCell ref="M13:M14"/>
    <mergeCell ref="S13:S14"/>
    <mergeCell ref="F13:F14"/>
    <mergeCell ref="I13:K13"/>
    <mergeCell ref="T13:T14"/>
    <mergeCell ref="A12:T12"/>
    <mergeCell ref="N13:N14"/>
    <mergeCell ref="O13:Q13"/>
    <mergeCell ref="A13:A14"/>
    <mergeCell ref="B13:E14"/>
    <mergeCell ref="AU12:AZ14"/>
    <mergeCell ref="AU53:AZ53"/>
    <mergeCell ref="AU54:AZ54"/>
    <mergeCell ref="AU55:AZ55"/>
    <mergeCell ref="AU56:AZ56"/>
    <mergeCell ref="AU57:AZ57"/>
    <mergeCell ref="AU58:AZ58"/>
    <mergeCell ref="AU59:AZ59"/>
    <mergeCell ref="AU60:AZ60"/>
    <mergeCell ref="AU44:AZ44"/>
    <mergeCell ref="AU45:AZ45"/>
    <mergeCell ref="AU46:AZ46"/>
    <mergeCell ref="AU47:AZ47"/>
    <mergeCell ref="AU48:AZ48"/>
    <mergeCell ref="AU49:AZ49"/>
    <mergeCell ref="AU20:AZ20"/>
    <mergeCell ref="AU21:AZ21"/>
    <mergeCell ref="AU22:AZ22"/>
    <mergeCell ref="AU23:AZ23"/>
    <mergeCell ref="AU16:AZ16"/>
    <mergeCell ref="AU17:AZ17"/>
    <mergeCell ref="AU18:AZ18"/>
    <mergeCell ref="AU19:AZ19"/>
    <mergeCell ref="AU32:AZ32"/>
    <mergeCell ref="AU50:AZ50"/>
    <mergeCell ref="AU51:AZ51"/>
    <mergeCell ref="AU52:AZ52"/>
    <mergeCell ref="AU15:AZ15"/>
    <mergeCell ref="AA15:AC15"/>
    <mergeCell ref="AA16:AC16"/>
    <mergeCell ref="AA17:AC17"/>
    <mergeCell ref="AA18:AC18"/>
    <mergeCell ref="AU62:AZ62"/>
    <mergeCell ref="AU63:AZ63"/>
    <mergeCell ref="AU64:AZ64"/>
    <mergeCell ref="AU61:AZ61"/>
    <mergeCell ref="AA19:AC19"/>
    <mergeCell ref="AA20:AC20"/>
    <mergeCell ref="AA21:AC21"/>
    <mergeCell ref="AA22:AC22"/>
    <mergeCell ref="AA23:AC23"/>
    <mergeCell ref="AU33:AZ33"/>
    <mergeCell ref="AU34:AZ34"/>
    <mergeCell ref="AU35:AZ35"/>
    <mergeCell ref="AU24:AZ24"/>
    <mergeCell ref="AU25:AZ25"/>
    <mergeCell ref="AU26:AZ26"/>
  </mergeCells>
  <phoneticPr fontId="41" type="noConversion"/>
  <dataValidations count="22">
    <dataValidation type="list" allowBlank="1" showInputMessage="1" showErrorMessage="1" sqref="AX8" xr:uid="{00000000-0002-0000-0100-000000000000}">
      <formula1>$DI$261:$DI$287</formula1>
    </dataValidation>
    <dataValidation type="list" allowBlank="1" showInputMessage="1" showErrorMessage="1" sqref="AV8" xr:uid="{00000000-0002-0000-0100-000001000000}">
      <formula1>$DH$261:$DH$275</formula1>
    </dataValidation>
    <dataValidation type="list" allowBlank="1" showInputMessage="1" showErrorMessage="1" sqref="AS8" xr:uid="{00000000-0002-0000-0100-000002000000}">
      <formula1>$DG$261:$DG$274</formula1>
    </dataValidation>
    <dataValidation type="whole" allowBlank="1" showInputMessage="1" showErrorMessage="1" sqref="G15:H64" xr:uid="{00000000-0002-0000-0100-000003000000}">
      <formula1>1</formula1>
      <formula2>2</formula2>
    </dataValidation>
    <dataValidation type="list" allowBlank="1" showInputMessage="1" showErrorMessage="1" sqref="U15:U64" xr:uid="{00000000-0002-0000-0100-000005000000}">
      <formula1>$DA$262:$DA$266</formula1>
    </dataValidation>
    <dataValidation type="list" allowBlank="1" showInputMessage="1" showErrorMessage="1" sqref="W15:W64 N15:N64" xr:uid="{00000000-0002-0000-0100-000006000000}">
      <formula1>INDIRECT(M15)</formula1>
    </dataValidation>
    <dataValidation type="list" allowBlank="1" showInputMessage="1" showErrorMessage="1" sqref="V15:V64" xr:uid="{00000000-0002-0000-0100-000007000000}">
      <formula1>$DL$261:$DL$266</formula1>
    </dataValidation>
    <dataValidation type="list" allowBlank="1" showInputMessage="1" showErrorMessage="1" sqref="F8" xr:uid="{00000000-0002-0000-0100-000008000000}">
      <formula1>$DJ$261:$DJ$282</formula1>
    </dataValidation>
    <dataValidation type="list" allowBlank="1" showInputMessage="1" showErrorMessage="1" sqref="AE15:AF64" xr:uid="{00000000-0002-0000-0100-000009000000}">
      <formula1>$DG$276:$DG$278</formula1>
    </dataValidation>
    <dataValidation type="list" allowBlank="1" showInputMessage="1" showErrorMessage="1" sqref="AG15:AH64" xr:uid="{00000000-0002-0000-0100-00000A000000}">
      <formula1>$DG$280:$DG$283</formula1>
    </dataValidation>
    <dataValidation type="list" allowBlank="1" showInputMessage="1" showErrorMessage="1" sqref="AJ15:AJ64 AN15:AN64" xr:uid="{00000000-0002-0000-0100-00000B000000}">
      <formula1>$DH$280:$DH$283</formula1>
    </dataValidation>
    <dataValidation type="list" allowBlank="1" showInputMessage="1" showErrorMessage="1" sqref="AK15:AM64" xr:uid="{00000000-0002-0000-0100-00000C000000}">
      <formula1>$DH$280:$DH$282</formula1>
    </dataValidation>
    <dataValidation type="list" allowBlank="1" showInputMessage="1" showErrorMessage="1" sqref="AI15:AI64" xr:uid="{00000000-0002-0000-0100-00000D000000}">
      <formula1>$DG$281:$DG$283</formula1>
    </dataValidation>
    <dataValidation type="list" allowBlank="1" showInputMessage="1" showErrorMessage="1" sqref="S15:S64" xr:uid="{00000000-0002-0000-0100-00000E000000}">
      <formula1>$DJ$287:$DJ$296</formula1>
    </dataValidation>
    <dataValidation type="list" allowBlank="1" showInputMessage="1" showErrorMessage="1" sqref="AO15:AO64" xr:uid="{00000000-0002-0000-0100-00000F000000}">
      <formula1>$DG$276:$DG$277</formula1>
    </dataValidation>
    <dataValidation type="list" allowBlank="1" showInputMessage="1" showErrorMessage="1" sqref="AP15:AP64" xr:uid="{00000000-0002-0000-0100-000010000000}">
      <formula1>$DJ$299:$DJ$307</formula1>
    </dataValidation>
    <dataValidation type="whole" allowBlank="1" showInputMessage="1" showErrorMessage="1" error="El valor que introdujo no es valido" sqref="AQ15:AQ64" xr:uid="{00000000-0002-0000-0100-000012000000}">
      <formula1>1</formula1>
      <formula2>3</formula2>
    </dataValidation>
    <dataValidation type="whole" allowBlank="1" showInputMessage="1" showErrorMessage="1" error="El valor que introdujo no es valido" sqref="AR15:AR64" xr:uid="{00000000-0002-0000-0100-000013000000}">
      <formula1>1</formula1>
      <formula2>1</formula2>
    </dataValidation>
    <dataValidation type="whole" allowBlank="1" showInputMessage="1" showErrorMessage="1" error="El valor que introdujo no es valido" sqref="AS15:AT64" xr:uid="{00000000-0002-0000-0100-000014000000}">
      <formula1>1</formula1>
      <formula2>4</formula2>
    </dataValidation>
    <dataValidation type="whole" allowBlank="1" showInputMessage="1" showErrorMessage="1" sqref="Y15:AA64" xr:uid="{00000000-0002-0000-0100-000015000000}">
      <formula1>1</formula1>
      <formula2>3</formula2>
    </dataValidation>
    <dataValidation type="list" allowBlank="1" showInputMessage="1" showErrorMessage="1" sqref="P15:P64" xr:uid="{00000000-0002-0000-0100-000016000000}">
      <formula1>$DE$262:$DE$960</formula1>
    </dataValidation>
    <dataValidation type="list" allowBlank="1" showInputMessage="1" showErrorMessage="1" sqref="X15:X64" xr:uid="{00000000-0002-0000-0100-000011000000}">
      <formula1>$DD$261:$DD$332</formula1>
    </dataValidation>
  </dataValidations>
  <pageMargins left="0.11811023622047245" right="0.11811023622047245" top="0.39370078740157483" bottom="0.19685039370078741" header="0.31496062992125984" footer="0.31496062992125984"/>
  <pageSetup paperSize="5" scale="80" pageOrder="overThenDown" orientation="landscape" r:id="rId1"/>
  <headerFooter alignWithMargins="0"/>
  <ignoredErrors>
    <ignoredError sqref="L62:L64 L15:L52 L53:L61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17000000}">
          <x14:formula1>
            <xm:f>Datosadjuntos!$A$2:$A$15</xm:f>
          </x14:formula1>
          <xm:sqref>M15:M64</xm:sqref>
        </x14:dataValidation>
        <x14:dataValidation type="list" allowBlank="1" showInputMessage="1" showErrorMessage="1" xr:uid="{00000000-0002-0000-0100-000004000000}">
          <x14:formula1>
            <xm:f>Datosadjuntos!$J$2:$J$15</xm:f>
          </x14:formula1>
          <xm:sqref>AD15:AD64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4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2.75" x14ac:dyDescent="0.2"/>
  <cols>
    <col min="1" max="2" width="14.7109375" style="43" bestFit="1" customWidth="1"/>
    <col min="3" max="15" width="11.42578125" style="43"/>
    <col min="16" max="16" width="11.42578125" style="43" customWidth="1"/>
    <col min="17" max="23" width="11.42578125" style="43"/>
    <col min="24" max="24" width="15.7109375" style="43" bestFit="1" customWidth="1"/>
    <col min="25" max="16384" width="11.42578125" style="43"/>
  </cols>
  <sheetData>
    <row r="1" spans="1:29" ht="45" x14ac:dyDescent="0.2">
      <c r="A1" s="40" t="s">
        <v>133</v>
      </c>
      <c r="B1" s="40" t="s">
        <v>134</v>
      </c>
      <c r="C1" s="40" t="s">
        <v>15</v>
      </c>
      <c r="D1" s="40" t="s">
        <v>135</v>
      </c>
      <c r="E1" s="40" t="s">
        <v>136</v>
      </c>
      <c r="F1" s="40" t="s">
        <v>137</v>
      </c>
      <c r="G1" s="40" t="s">
        <v>138</v>
      </c>
      <c r="H1" s="40" t="s">
        <v>139</v>
      </c>
      <c r="I1" s="40" t="s">
        <v>140</v>
      </c>
      <c r="J1" s="40" t="s">
        <v>388</v>
      </c>
      <c r="K1" s="87" t="s">
        <v>540</v>
      </c>
      <c r="L1" s="40" t="s">
        <v>389</v>
      </c>
      <c r="M1" s="40" t="s">
        <v>141</v>
      </c>
      <c r="N1" s="40" t="s">
        <v>142</v>
      </c>
      <c r="O1" s="40" t="s">
        <v>143</v>
      </c>
      <c r="P1" s="40" t="s">
        <v>144</v>
      </c>
      <c r="Q1" s="40" t="s">
        <v>145</v>
      </c>
      <c r="R1" s="40" t="s">
        <v>34</v>
      </c>
      <c r="S1" s="87" t="s">
        <v>525</v>
      </c>
      <c r="T1" s="40" t="s">
        <v>146</v>
      </c>
      <c r="U1" s="87" t="s">
        <v>545</v>
      </c>
      <c r="V1" s="87" t="s">
        <v>541</v>
      </c>
      <c r="W1" s="87" t="s">
        <v>538</v>
      </c>
      <c r="X1" s="40" t="s">
        <v>147</v>
      </c>
      <c r="Y1" s="40" t="s">
        <v>4</v>
      </c>
      <c r="Z1" s="40" t="s">
        <v>148</v>
      </c>
      <c r="AC1" s="44"/>
    </row>
    <row r="2" spans="1:29" x14ac:dyDescent="0.2">
      <c r="A2" s="42" t="str">
        <f>IF('Formulario DE-01'!F15="","",'Formulario DE-01'!F15)</f>
        <v/>
      </c>
      <c r="B2" s="42" t="str">
        <f>IF('Formulario DE-01'!B15="","",'Formulario DE-01'!B15)</f>
        <v/>
      </c>
      <c r="C2" s="41" t="str">
        <f>IF('Formulario DE-01'!G15="","",IF('Formulario DE-01'!G15=1,"Hombre","Mujer"))</f>
        <v/>
      </c>
      <c r="D2" s="41" t="str">
        <f ca="1">'Formulario DE-01'!L15</f>
        <v/>
      </c>
      <c r="E2" s="41" t="str">
        <f>IF(OR('Formulario DE-01'!I15="",'Formulario DE-01'!J15="",'Formulario DE-01'!K15=""),"",CONCATENATE('Formulario DE-01'!I15,"/",'Formulario DE-01'!J15,"/",'Formulario DE-01'!K15))</f>
        <v/>
      </c>
      <c r="F2" s="41"/>
      <c r="G2" s="42" t="str">
        <f>IF('Formulario DE-01'!O15="","",'Formulario DE-01'!O15)</f>
        <v/>
      </c>
      <c r="H2" s="42"/>
      <c r="I2" s="42"/>
      <c r="J2" s="42" t="str">
        <f>IF('Formulario DE-01'!R15="","",'Formulario DE-01'!R15)</f>
        <v/>
      </c>
      <c r="K2" s="42" t="str">
        <f>IF('Formulario DE-01'!T15="","",'Formulario DE-01'!T15)</f>
        <v/>
      </c>
      <c r="L2" s="42" t="str">
        <f>IF('Formulario DE-01'!S15="","",'Formulario DE-01'!S15)</f>
        <v/>
      </c>
      <c r="M2" s="41"/>
      <c r="N2" s="41"/>
      <c r="O2" s="41"/>
      <c r="P2" s="41" t="str">
        <f>IF('Formulario DE-01'!M15="","",VLOOKUP('Formulario DE-01'!M15,Datosadjuntos!$A$2:$C$15,2,0))</f>
        <v/>
      </c>
      <c r="Q2" s="41" t="str">
        <f>IF(P2="","",VLOOKUP(P2,Datosadjuntos!$B$2:$C$15,2,0))</f>
        <v/>
      </c>
      <c r="R2" s="41" t="str">
        <f>IF('Formulario DE-01'!P15="","",'Formulario DE-01'!P15)</f>
        <v/>
      </c>
      <c r="S2" s="41" t="str">
        <f>IF('Formulario DE-01'!Q15="","",'Formulario DE-01'!Q15)</f>
        <v/>
      </c>
      <c r="T2" s="42"/>
      <c r="U2" s="41"/>
      <c r="V2" s="41" t="str">
        <f>IF('Formulario DE-01'!AO15="","",'Formulario DE-01'!AO15)</f>
        <v/>
      </c>
      <c r="W2" s="41" t="str">
        <f>IF('Formulario DE-01'!AP15="","",'Formulario DE-01'!AP15)</f>
        <v/>
      </c>
      <c r="X2" s="52" t="str">
        <f ca="1">IF(A2="","",NOW())</f>
        <v/>
      </c>
      <c r="Y2" s="41" t="str">
        <f>IF(A2="","",'Formulario DE-01'!$AQ$1)</f>
        <v/>
      </c>
      <c r="Z2" s="41" t="str">
        <f>IF(Y2="","",0)</f>
        <v/>
      </c>
      <c r="AC2" s="45"/>
    </row>
    <row r="3" spans="1:29" x14ac:dyDescent="0.2">
      <c r="A3" s="42" t="str">
        <f>IF('Formulario DE-01'!F16="","",'Formulario DE-01'!F16)</f>
        <v/>
      </c>
      <c r="B3" s="42" t="str">
        <f>IF('Formulario DE-01'!B16="","",'Formulario DE-01'!B16)</f>
        <v/>
      </c>
      <c r="C3" s="41" t="str">
        <f>IF('Formulario DE-01'!G16="","",IF('Formulario DE-01'!G16=1,"Hombre","Mujer"))</f>
        <v/>
      </c>
      <c r="D3" s="41" t="str">
        <f ca="1">'Formulario DE-01'!L16</f>
        <v/>
      </c>
      <c r="E3" s="41" t="str">
        <f>IF(OR('Formulario DE-01'!I16="",'Formulario DE-01'!J16="",'Formulario DE-01'!K16=""),"",CONCATENATE('Formulario DE-01'!I16,"/",'Formulario DE-01'!J16,"/",'Formulario DE-01'!K16))</f>
        <v/>
      </c>
      <c r="F3" s="41"/>
      <c r="G3" s="42" t="str">
        <f>IF('Formulario DE-01'!O16="","",'Formulario DE-01'!O16)</f>
        <v/>
      </c>
      <c r="H3" s="42"/>
      <c r="I3" s="42"/>
      <c r="J3" s="42" t="str">
        <f>IF('Formulario DE-01'!R16="","",'Formulario DE-01'!R16)</f>
        <v/>
      </c>
      <c r="K3" s="42" t="str">
        <f>IF('Formulario DE-01'!T16="","",'Formulario DE-01'!T16)</f>
        <v/>
      </c>
      <c r="L3" s="42" t="str">
        <f>IF('Formulario DE-01'!S16="","",'Formulario DE-01'!S16)</f>
        <v/>
      </c>
      <c r="M3" s="41"/>
      <c r="N3" s="41"/>
      <c r="O3" s="41"/>
      <c r="P3" s="41" t="str">
        <f>IF('Formulario DE-01'!M16="","",VLOOKUP('Formulario DE-01'!M16,Datosadjuntos!$A$2:$C$15,2,0))</f>
        <v/>
      </c>
      <c r="Q3" s="41" t="str">
        <f>IF(P3="","",VLOOKUP(P3,Datosadjuntos!$B$2:$C$15,2,0))</f>
        <v/>
      </c>
      <c r="R3" s="41" t="str">
        <f>IF('Formulario DE-01'!P16="","",'Formulario DE-01'!P16)</f>
        <v/>
      </c>
      <c r="S3" s="41" t="str">
        <f>IF('Formulario DE-01'!Q16="","",'Formulario DE-01'!Q16)</f>
        <v/>
      </c>
      <c r="T3" s="42"/>
      <c r="U3" s="41"/>
      <c r="V3" s="41" t="str">
        <f>IF('Formulario DE-01'!AO16="","",'Formulario DE-01'!AO16)</f>
        <v/>
      </c>
      <c r="W3" s="41" t="str">
        <f>IF('Formulario DE-01'!AP16="","",'Formulario DE-01'!AP16)</f>
        <v/>
      </c>
      <c r="X3" s="52" t="str">
        <f t="shared" ref="X3:X51" ca="1" si="0">IF(A3="","",NOW())</f>
        <v/>
      </c>
      <c r="Y3" s="41" t="str">
        <f>IF(A3="","",'Formulario DE-01'!$AQ$1)</f>
        <v/>
      </c>
      <c r="Z3" s="41" t="str">
        <f t="shared" ref="Z3:Z51" si="1">IF(Y3="","",0)</f>
        <v/>
      </c>
      <c r="AC3" s="45"/>
    </row>
    <row r="4" spans="1:29" x14ac:dyDescent="0.2">
      <c r="A4" s="42" t="str">
        <f>IF('Formulario DE-01'!F17="","",'Formulario DE-01'!F17)</f>
        <v/>
      </c>
      <c r="B4" s="42" t="str">
        <f>IF('Formulario DE-01'!B17="","",'Formulario DE-01'!B17)</f>
        <v/>
      </c>
      <c r="C4" s="41" t="str">
        <f>IF('Formulario DE-01'!G17="","",IF('Formulario DE-01'!G17=1,"Hombre","Mujer"))</f>
        <v/>
      </c>
      <c r="D4" s="41" t="str">
        <f ca="1">'Formulario DE-01'!L17</f>
        <v/>
      </c>
      <c r="E4" s="41" t="str">
        <f>IF(OR('Formulario DE-01'!I17="",'Formulario DE-01'!J17="",'Formulario DE-01'!K17=""),"",CONCATENATE('Formulario DE-01'!I17,"/",'Formulario DE-01'!J17,"/",'Formulario DE-01'!K17))</f>
        <v/>
      </c>
      <c r="F4" s="41"/>
      <c r="G4" s="42" t="str">
        <f>IF('Formulario DE-01'!O17="","",'Formulario DE-01'!O17)</f>
        <v/>
      </c>
      <c r="H4" s="42"/>
      <c r="I4" s="42"/>
      <c r="J4" s="42" t="str">
        <f>IF('Formulario DE-01'!R17="","",'Formulario DE-01'!R17)</f>
        <v/>
      </c>
      <c r="K4" s="42" t="str">
        <f>IF('Formulario DE-01'!T17="","",'Formulario DE-01'!T17)</f>
        <v/>
      </c>
      <c r="L4" s="42" t="str">
        <f>IF('Formulario DE-01'!S17="","",'Formulario DE-01'!S17)</f>
        <v/>
      </c>
      <c r="M4" s="41"/>
      <c r="N4" s="41"/>
      <c r="O4" s="41"/>
      <c r="P4" s="41" t="str">
        <f>IF('Formulario DE-01'!M17="","",VLOOKUP('Formulario DE-01'!M17,Datosadjuntos!$A$2:$C$15,2,0))</f>
        <v/>
      </c>
      <c r="Q4" s="41" t="str">
        <f>IF(P4="","",VLOOKUP(P4,Datosadjuntos!$B$2:$C$15,2,0))</f>
        <v/>
      </c>
      <c r="R4" s="41" t="str">
        <f>IF('Formulario DE-01'!P17="","",'Formulario DE-01'!P17)</f>
        <v/>
      </c>
      <c r="S4" s="41" t="str">
        <f>IF('Formulario DE-01'!Q17="","",'Formulario DE-01'!Q17)</f>
        <v/>
      </c>
      <c r="T4" s="42"/>
      <c r="U4" s="41"/>
      <c r="V4" s="41" t="str">
        <f>IF('Formulario DE-01'!AO17="","",'Formulario DE-01'!AO17)</f>
        <v/>
      </c>
      <c r="W4" s="41" t="str">
        <f>IF('Formulario DE-01'!AP17="","",'Formulario DE-01'!AP17)</f>
        <v/>
      </c>
      <c r="X4" s="52" t="str">
        <f t="shared" ca="1" si="0"/>
        <v/>
      </c>
      <c r="Y4" s="41" t="str">
        <f>IF(A4="","",'Formulario DE-01'!$AQ$1)</f>
        <v/>
      </c>
      <c r="Z4" s="41" t="str">
        <f t="shared" si="1"/>
        <v/>
      </c>
      <c r="AC4" s="45"/>
    </row>
    <row r="5" spans="1:29" x14ac:dyDescent="0.2">
      <c r="A5" s="42" t="str">
        <f>IF('Formulario DE-01'!F18="","",'Formulario DE-01'!F18)</f>
        <v/>
      </c>
      <c r="B5" s="42" t="str">
        <f>IF('Formulario DE-01'!B18="","",'Formulario DE-01'!B18)</f>
        <v/>
      </c>
      <c r="C5" s="41" t="str">
        <f>IF('Formulario DE-01'!G18="","",IF('Formulario DE-01'!G18=1,"Hombre","Mujer"))</f>
        <v/>
      </c>
      <c r="D5" s="41" t="str">
        <f ca="1">'Formulario DE-01'!L18</f>
        <v/>
      </c>
      <c r="E5" s="41" t="str">
        <f>IF(OR('Formulario DE-01'!I18="",'Formulario DE-01'!J18="",'Formulario DE-01'!K18=""),"",CONCATENATE('Formulario DE-01'!I18,"/",'Formulario DE-01'!J18,"/",'Formulario DE-01'!K18))</f>
        <v/>
      </c>
      <c r="F5" s="41"/>
      <c r="G5" s="42" t="str">
        <f>IF('Formulario DE-01'!O18="","",'Formulario DE-01'!O18)</f>
        <v/>
      </c>
      <c r="H5" s="42"/>
      <c r="I5" s="42"/>
      <c r="J5" s="42" t="str">
        <f>IF('Formulario DE-01'!R18="","",'Formulario DE-01'!R18)</f>
        <v/>
      </c>
      <c r="K5" s="42" t="str">
        <f>IF('Formulario DE-01'!T18="","",'Formulario DE-01'!T18)</f>
        <v/>
      </c>
      <c r="L5" s="42" t="str">
        <f>IF('Formulario DE-01'!S18="","",'Formulario DE-01'!S18)</f>
        <v/>
      </c>
      <c r="M5" s="41"/>
      <c r="N5" s="41"/>
      <c r="O5" s="41"/>
      <c r="P5" s="41" t="str">
        <f>IF('Formulario DE-01'!M18="","",VLOOKUP('Formulario DE-01'!M18,Datosadjuntos!$A$2:$C$15,2,0))</f>
        <v/>
      </c>
      <c r="Q5" s="41" t="str">
        <f>IF(P5="","",VLOOKUP(P5,Datosadjuntos!$B$2:$C$15,2,0))</f>
        <v/>
      </c>
      <c r="R5" s="41" t="str">
        <f>IF('Formulario DE-01'!P18="","",'Formulario DE-01'!P18)</f>
        <v/>
      </c>
      <c r="S5" s="41" t="str">
        <f>IF('Formulario DE-01'!Q18="","",'Formulario DE-01'!Q18)</f>
        <v/>
      </c>
      <c r="T5" s="42"/>
      <c r="U5" s="41"/>
      <c r="V5" s="41" t="str">
        <f>IF('Formulario DE-01'!AO18="","",'Formulario DE-01'!AO18)</f>
        <v/>
      </c>
      <c r="W5" s="41" t="str">
        <f>IF('Formulario DE-01'!AP18="","",'Formulario DE-01'!AP18)</f>
        <v/>
      </c>
      <c r="X5" s="52" t="str">
        <f t="shared" ca="1" si="0"/>
        <v/>
      </c>
      <c r="Y5" s="41" t="str">
        <f>IF(A5="","",'Formulario DE-01'!$AQ$1)</f>
        <v/>
      </c>
      <c r="Z5" s="41" t="str">
        <f t="shared" si="1"/>
        <v/>
      </c>
      <c r="AC5" s="45"/>
    </row>
    <row r="6" spans="1:29" x14ac:dyDescent="0.2">
      <c r="A6" s="42" t="str">
        <f>IF('Formulario DE-01'!F19="","",'Formulario DE-01'!F19)</f>
        <v/>
      </c>
      <c r="B6" s="42" t="str">
        <f>IF('Formulario DE-01'!B19="","",'Formulario DE-01'!B19)</f>
        <v/>
      </c>
      <c r="C6" s="41" t="str">
        <f>IF('Formulario DE-01'!G19="","",IF('Formulario DE-01'!G19=1,"Hombre","Mujer"))</f>
        <v/>
      </c>
      <c r="D6" s="41" t="str">
        <f ca="1">'Formulario DE-01'!L19</f>
        <v/>
      </c>
      <c r="E6" s="41" t="str">
        <f>IF(OR('Formulario DE-01'!I19="",'Formulario DE-01'!J19="",'Formulario DE-01'!K19=""),"",CONCATENATE('Formulario DE-01'!I19,"/",'Formulario DE-01'!J19,"/",'Formulario DE-01'!K19))</f>
        <v/>
      </c>
      <c r="F6" s="41"/>
      <c r="G6" s="42" t="str">
        <f>IF('Formulario DE-01'!O19="","",'Formulario DE-01'!O19)</f>
        <v/>
      </c>
      <c r="H6" s="42"/>
      <c r="I6" s="42"/>
      <c r="J6" s="42" t="str">
        <f>IF('Formulario DE-01'!R19="","",'Formulario DE-01'!R19)</f>
        <v/>
      </c>
      <c r="K6" s="42" t="str">
        <f>IF('Formulario DE-01'!T19="","",'Formulario DE-01'!T19)</f>
        <v/>
      </c>
      <c r="L6" s="42" t="str">
        <f>IF('Formulario DE-01'!S19="","",'Formulario DE-01'!S19)</f>
        <v/>
      </c>
      <c r="M6" s="41"/>
      <c r="N6" s="41"/>
      <c r="O6" s="41"/>
      <c r="P6" s="41" t="str">
        <f>IF('Formulario DE-01'!M19="","",VLOOKUP('Formulario DE-01'!M19,Datosadjuntos!$A$2:$C$15,2,0))</f>
        <v/>
      </c>
      <c r="Q6" s="41" t="str">
        <f>IF(P6="","",VLOOKUP(P6,Datosadjuntos!$B$2:$C$15,2,0))</f>
        <v/>
      </c>
      <c r="R6" s="41" t="str">
        <f>IF('Formulario DE-01'!P19="","",'Formulario DE-01'!P19)</f>
        <v/>
      </c>
      <c r="S6" s="41" t="str">
        <f>IF('Formulario DE-01'!Q19="","",'Formulario DE-01'!Q19)</f>
        <v/>
      </c>
      <c r="T6" s="42"/>
      <c r="U6" s="41"/>
      <c r="V6" s="41" t="str">
        <f>IF('Formulario DE-01'!AO19="","",'Formulario DE-01'!AO19)</f>
        <v/>
      </c>
      <c r="W6" s="41" t="str">
        <f>IF('Formulario DE-01'!AP19="","",'Formulario DE-01'!AP19)</f>
        <v/>
      </c>
      <c r="X6" s="52" t="str">
        <f t="shared" ca="1" si="0"/>
        <v/>
      </c>
      <c r="Y6" s="41" t="str">
        <f>IF(A6="","",'Formulario DE-01'!$AQ$1)</f>
        <v/>
      </c>
      <c r="Z6" s="41" t="str">
        <f t="shared" si="1"/>
        <v/>
      </c>
      <c r="AC6" s="45"/>
    </row>
    <row r="7" spans="1:29" x14ac:dyDescent="0.2">
      <c r="A7" s="42" t="str">
        <f>IF('Formulario DE-01'!F20="","",'Formulario DE-01'!F20)</f>
        <v/>
      </c>
      <c r="B7" s="42" t="str">
        <f>IF('Formulario DE-01'!B20="","",'Formulario DE-01'!B20)</f>
        <v/>
      </c>
      <c r="C7" s="41" t="str">
        <f>IF('Formulario DE-01'!G20="","",IF('Formulario DE-01'!G20=1,"Hombre","Mujer"))</f>
        <v/>
      </c>
      <c r="D7" s="41" t="str">
        <f ca="1">'Formulario DE-01'!L20</f>
        <v/>
      </c>
      <c r="E7" s="41" t="str">
        <f>IF(OR('Formulario DE-01'!I20="",'Formulario DE-01'!J20="",'Formulario DE-01'!K20=""),"",CONCATENATE('Formulario DE-01'!I20,"/",'Formulario DE-01'!J20,"/",'Formulario DE-01'!K20))</f>
        <v/>
      </c>
      <c r="F7" s="41"/>
      <c r="G7" s="42" t="str">
        <f>IF('Formulario DE-01'!O20="","",'Formulario DE-01'!O20)</f>
        <v/>
      </c>
      <c r="H7" s="42"/>
      <c r="I7" s="42"/>
      <c r="J7" s="42" t="str">
        <f>IF('Formulario DE-01'!R20="","",'Formulario DE-01'!R20)</f>
        <v/>
      </c>
      <c r="K7" s="42" t="str">
        <f>IF('Formulario DE-01'!T20="","",'Formulario DE-01'!T20)</f>
        <v/>
      </c>
      <c r="L7" s="42" t="str">
        <f>IF('Formulario DE-01'!S20="","",'Formulario DE-01'!S20)</f>
        <v/>
      </c>
      <c r="M7" s="41"/>
      <c r="N7" s="41"/>
      <c r="O7" s="41"/>
      <c r="P7" s="41" t="str">
        <f>IF('Formulario DE-01'!M20="","",VLOOKUP('Formulario DE-01'!M20,Datosadjuntos!$A$2:$C$15,2,0))</f>
        <v/>
      </c>
      <c r="Q7" s="41" t="str">
        <f>IF(P7="","",VLOOKUP(P7,Datosadjuntos!$B$2:$C$15,2,0))</f>
        <v/>
      </c>
      <c r="R7" s="41" t="str">
        <f>IF('Formulario DE-01'!P20="","",'Formulario DE-01'!P20)</f>
        <v/>
      </c>
      <c r="S7" s="41" t="str">
        <f>IF('Formulario DE-01'!Q20="","",'Formulario DE-01'!Q20)</f>
        <v/>
      </c>
      <c r="T7" s="42"/>
      <c r="U7" s="41"/>
      <c r="V7" s="41" t="str">
        <f>IF('Formulario DE-01'!AO20="","",'Formulario DE-01'!AO20)</f>
        <v/>
      </c>
      <c r="W7" s="41" t="str">
        <f>IF('Formulario DE-01'!AP20="","",'Formulario DE-01'!AP20)</f>
        <v/>
      </c>
      <c r="X7" s="52" t="str">
        <f t="shared" ca="1" si="0"/>
        <v/>
      </c>
      <c r="Y7" s="41" t="str">
        <f>IF(A7="","",'Formulario DE-01'!$AQ$1)</f>
        <v/>
      </c>
      <c r="Z7" s="41" t="str">
        <f t="shared" si="1"/>
        <v/>
      </c>
      <c r="AC7" s="45"/>
    </row>
    <row r="8" spans="1:29" x14ac:dyDescent="0.2">
      <c r="A8" s="42" t="str">
        <f>IF('Formulario DE-01'!F21="","",'Formulario DE-01'!F21)</f>
        <v/>
      </c>
      <c r="B8" s="42" t="str">
        <f>IF('Formulario DE-01'!B21="","",'Formulario DE-01'!B21)</f>
        <v/>
      </c>
      <c r="C8" s="41" t="str">
        <f>IF('Formulario DE-01'!G21="","",IF('Formulario DE-01'!G21=1,"Hombre","Mujer"))</f>
        <v/>
      </c>
      <c r="D8" s="41" t="str">
        <f ca="1">'Formulario DE-01'!L21</f>
        <v/>
      </c>
      <c r="E8" s="41" t="str">
        <f>IF(OR('Formulario DE-01'!I21="",'Formulario DE-01'!J21="",'Formulario DE-01'!K21=""),"",CONCATENATE('Formulario DE-01'!I21,"/",'Formulario DE-01'!J21,"/",'Formulario DE-01'!K21))</f>
        <v/>
      </c>
      <c r="F8" s="41"/>
      <c r="G8" s="42" t="str">
        <f>IF('Formulario DE-01'!O21="","",'Formulario DE-01'!O21)</f>
        <v/>
      </c>
      <c r="H8" s="42"/>
      <c r="I8" s="42"/>
      <c r="J8" s="42" t="str">
        <f>IF('Formulario DE-01'!R21="","",'Formulario DE-01'!R21)</f>
        <v/>
      </c>
      <c r="K8" s="42" t="str">
        <f>IF('Formulario DE-01'!T21="","",'Formulario DE-01'!T21)</f>
        <v/>
      </c>
      <c r="L8" s="42" t="str">
        <f>IF('Formulario DE-01'!S21="","",'Formulario DE-01'!S21)</f>
        <v/>
      </c>
      <c r="M8" s="41"/>
      <c r="N8" s="41"/>
      <c r="O8" s="41"/>
      <c r="P8" s="41" t="str">
        <f>IF('Formulario DE-01'!M21="","",VLOOKUP('Formulario DE-01'!M21,Datosadjuntos!$A$2:$C$15,2,0))</f>
        <v/>
      </c>
      <c r="Q8" s="41" t="str">
        <f>IF(P8="","",VLOOKUP(P8,Datosadjuntos!$B$2:$C$15,2,0))</f>
        <v/>
      </c>
      <c r="R8" s="41" t="str">
        <f>IF('Formulario DE-01'!P21="","",'Formulario DE-01'!P21)</f>
        <v/>
      </c>
      <c r="S8" s="41" t="str">
        <f>IF('Formulario DE-01'!Q21="","",'Formulario DE-01'!Q21)</f>
        <v/>
      </c>
      <c r="T8" s="42"/>
      <c r="U8" s="41"/>
      <c r="V8" s="41" t="str">
        <f>IF('Formulario DE-01'!AO21="","",'Formulario DE-01'!AO21)</f>
        <v/>
      </c>
      <c r="W8" s="41" t="str">
        <f>IF('Formulario DE-01'!AP21="","",'Formulario DE-01'!AP21)</f>
        <v/>
      </c>
      <c r="X8" s="52" t="str">
        <f t="shared" ca="1" si="0"/>
        <v/>
      </c>
      <c r="Y8" s="41" t="str">
        <f>IF(A8="","",'Formulario DE-01'!$AQ$1)</f>
        <v/>
      </c>
      <c r="Z8" s="41" t="str">
        <f t="shared" si="1"/>
        <v/>
      </c>
      <c r="AC8" s="45"/>
    </row>
    <row r="9" spans="1:29" x14ac:dyDescent="0.2">
      <c r="A9" s="42" t="str">
        <f>IF('Formulario DE-01'!F22="","",'Formulario DE-01'!F22)</f>
        <v/>
      </c>
      <c r="B9" s="42" t="str">
        <f>IF('Formulario DE-01'!B22="","",'Formulario DE-01'!B22)</f>
        <v/>
      </c>
      <c r="C9" s="41" t="str">
        <f>IF('Formulario DE-01'!G22="","",IF('Formulario DE-01'!G22=1,"Hombre","Mujer"))</f>
        <v/>
      </c>
      <c r="D9" s="41" t="str">
        <f ca="1">'Formulario DE-01'!L22</f>
        <v/>
      </c>
      <c r="E9" s="41" t="str">
        <f>IF(OR('Formulario DE-01'!I22="",'Formulario DE-01'!J22="",'Formulario DE-01'!K22=""),"",CONCATENATE('Formulario DE-01'!I22,"/",'Formulario DE-01'!J22,"/",'Formulario DE-01'!K22))</f>
        <v/>
      </c>
      <c r="F9" s="41"/>
      <c r="G9" s="42" t="str">
        <f>IF('Formulario DE-01'!O22="","",'Formulario DE-01'!O22)</f>
        <v/>
      </c>
      <c r="H9" s="42"/>
      <c r="I9" s="42"/>
      <c r="J9" s="42" t="str">
        <f>IF('Formulario DE-01'!R22="","",'Formulario DE-01'!R22)</f>
        <v/>
      </c>
      <c r="K9" s="42" t="str">
        <f>IF('Formulario DE-01'!T22="","",'Formulario DE-01'!T22)</f>
        <v/>
      </c>
      <c r="L9" s="42" t="str">
        <f>IF('Formulario DE-01'!S22="","",'Formulario DE-01'!S22)</f>
        <v/>
      </c>
      <c r="M9" s="41"/>
      <c r="N9" s="41"/>
      <c r="O9" s="41"/>
      <c r="P9" s="41" t="str">
        <f>IF('Formulario DE-01'!M22="","",VLOOKUP('Formulario DE-01'!M22,Datosadjuntos!$A$2:$C$15,2,0))</f>
        <v/>
      </c>
      <c r="Q9" s="41" t="str">
        <f>IF(P9="","",VLOOKUP(P9,Datosadjuntos!$B$2:$C$15,2,0))</f>
        <v/>
      </c>
      <c r="R9" s="41" t="str">
        <f>IF('Formulario DE-01'!P22="","",'Formulario DE-01'!P22)</f>
        <v/>
      </c>
      <c r="S9" s="41" t="str">
        <f>IF('Formulario DE-01'!Q22="","",'Formulario DE-01'!Q22)</f>
        <v/>
      </c>
      <c r="T9" s="42"/>
      <c r="U9" s="41"/>
      <c r="V9" s="41" t="str">
        <f>IF('Formulario DE-01'!AO22="","",'Formulario DE-01'!AO22)</f>
        <v/>
      </c>
      <c r="W9" s="41" t="str">
        <f>IF('Formulario DE-01'!AP22="","",'Formulario DE-01'!AP22)</f>
        <v/>
      </c>
      <c r="X9" s="52" t="str">
        <f t="shared" ca="1" si="0"/>
        <v/>
      </c>
      <c r="Y9" s="41" t="str">
        <f>IF(A9="","",'Formulario DE-01'!$AQ$1)</f>
        <v/>
      </c>
      <c r="Z9" s="41" t="str">
        <f t="shared" si="1"/>
        <v/>
      </c>
      <c r="AC9" s="45"/>
    </row>
    <row r="10" spans="1:29" x14ac:dyDescent="0.2">
      <c r="A10" s="42" t="str">
        <f>IF('Formulario DE-01'!F23="","",'Formulario DE-01'!F23)</f>
        <v/>
      </c>
      <c r="B10" s="42" t="str">
        <f>IF('Formulario DE-01'!B23="","",'Formulario DE-01'!B23)</f>
        <v/>
      </c>
      <c r="C10" s="41" t="str">
        <f>IF('Formulario DE-01'!G23="","",IF('Formulario DE-01'!G23=1,"Hombre","Mujer"))</f>
        <v/>
      </c>
      <c r="D10" s="41" t="str">
        <f ca="1">'Formulario DE-01'!L23</f>
        <v/>
      </c>
      <c r="E10" s="41" t="str">
        <f>IF(OR('Formulario DE-01'!I23="",'Formulario DE-01'!J23="",'Formulario DE-01'!K23=""),"",CONCATENATE('Formulario DE-01'!I23,"/",'Formulario DE-01'!J23,"/",'Formulario DE-01'!K23))</f>
        <v/>
      </c>
      <c r="F10" s="41"/>
      <c r="G10" s="42" t="str">
        <f>IF('Formulario DE-01'!O23="","",'Formulario DE-01'!O23)</f>
        <v/>
      </c>
      <c r="H10" s="42"/>
      <c r="I10" s="42"/>
      <c r="J10" s="42" t="str">
        <f>IF('Formulario DE-01'!R23="","",'Formulario DE-01'!R23)</f>
        <v/>
      </c>
      <c r="K10" s="42" t="str">
        <f>IF('Formulario DE-01'!T23="","",'Formulario DE-01'!T23)</f>
        <v/>
      </c>
      <c r="L10" s="42" t="str">
        <f>IF('Formulario DE-01'!S23="","",'Formulario DE-01'!S23)</f>
        <v/>
      </c>
      <c r="M10" s="41"/>
      <c r="N10" s="41"/>
      <c r="O10" s="41"/>
      <c r="P10" s="41" t="str">
        <f>IF('Formulario DE-01'!M23="","",VLOOKUP('Formulario DE-01'!M23,Datosadjuntos!$A$2:$C$15,2,0))</f>
        <v/>
      </c>
      <c r="Q10" s="41" t="str">
        <f>IF(P10="","",VLOOKUP(P10,Datosadjuntos!$B$2:$C$15,2,0))</f>
        <v/>
      </c>
      <c r="R10" s="41" t="str">
        <f>IF('Formulario DE-01'!P23="","",'Formulario DE-01'!P23)</f>
        <v/>
      </c>
      <c r="S10" s="41" t="str">
        <f>IF('Formulario DE-01'!Q23="","",'Formulario DE-01'!Q23)</f>
        <v/>
      </c>
      <c r="T10" s="42"/>
      <c r="U10" s="41"/>
      <c r="V10" s="41" t="str">
        <f>IF('Formulario DE-01'!AO23="","",'Formulario DE-01'!AO23)</f>
        <v/>
      </c>
      <c r="W10" s="41" t="str">
        <f>IF('Formulario DE-01'!AP23="","",'Formulario DE-01'!AP23)</f>
        <v/>
      </c>
      <c r="X10" s="52" t="str">
        <f t="shared" ca="1" si="0"/>
        <v/>
      </c>
      <c r="Y10" s="41" t="str">
        <f>IF(A10="","",'Formulario DE-01'!$AQ$1)</f>
        <v/>
      </c>
      <c r="Z10" s="41" t="str">
        <f t="shared" si="1"/>
        <v/>
      </c>
      <c r="AC10" s="45"/>
    </row>
    <row r="11" spans="1:29" x14ac:dyDescent="0.2">
      <c r="A11" s="42" t="str">
        <f>IF('Formulario DE-01'!F24="","",'Formulario DE-01'!F24)</f>
        <v/>
      </c>
      <c r="B11" s="42" t="str">
        <f>IF('Formulario DE-01'!B24="","",'Formulario DE-01'!B24)</f>
        <v/>
      </c>
      <c r="C11" s="41" t="str">
        <f>IF('Formulario DE-01'!G24="","",IF('Formulario DE-01'!G24=1,"Hombre","Mujer"))</f>
        <v/>
      </c>
      <c r="D11" s="41" t="str">
        <f ca="1">'Formulario DE-01'!L24</f>
        <v/>
      </c>
      <c r="E11" s="41" t="str">
        <f>IF(OR('Formulario DE-01'!I24="",'Formulario DE-01'!J24="",'Formulario DE-01'!K24=""),"",CONCATENATE('Formulario DE-01'!I24,"/",'Formulario DE-01'!J24,"/",'Formulario DE-01'!K24))</f>
        <v/>
      </c>
      <c r="F11" s="41"/>
      <c r="G11" s="42" t="str">
        <f>IF('Formulario DE-01'!O24="","",'Formulario DE-01'!O24)</f>
        <v/>
      </c>
      <c r="H11" s="42"/>
      <c r="I11" s="42"/>
      <c r="J11" s="42" t="str">
        <f>IF('Formulario DE-01'!R24="","",'Formulario DE-01'!R24)</f>
        <v/>
      </c>
      <c r="K11" s="42" t="str">
        <f>IF('Formulario DE-01'!T24="","",'Formulario DE-01'!T24)</f>
        <v/>
      </c>
      <c r="L11" s="42" t="str">
        <f>IF('Formulario DE-01'!S24="","",'Formulario DE-01'!S24)</f>
        <v/>
      </c>
      <c r="M11" s="41"/>
      <c r="N11" s="41"/>
      <c r="O11" s="41"/>
      <c r="P11" s="41" t="str">
        <f>IF('Formulario DE-01'!M24="","",VLOOKUP('Formulario DE-01'!M24,Datosadjuntos!$A$2:$C$15,2,0))</f>
        <v/>
      </c>
      <c r="Q11" s="41" t="str">
        <f>IF(P11="","",VLOOKUP(P11,Datosadjuntos!$B$2:$C$15,2,0))</f>
        <v/>
      </c>
      <c r="R11" s="41" t="str">
        <f>IF('Formulario DE-01'!P24="","",'Formulario DE-01'!P24)</f>
        <v/>
      </c>
      <c r="S11" s="41" t="str">
        <f>IF('Formulario DE-01'!Q24="","",'Formulario DE-01'!Q24)</f>
        <v/>
      </c>
      <c r="T11" s="42"/>
      <c r="U11" s="41"/>
      <c r="V11" s="41" t="str">
        <f>IF('Formulario DE-01'!AO24="","",'Formulario DE-01'!AO24)</f>
        <v/>
      </c>
      <c r="W11" s="41" t="str">
        <f>IF('Formulario DE-01'!AP24="","",'Formulario DE-01'!AP24)</f>
        <v/>
      </c>
      <c r="X11" s="52" t="str">
        <f t="shared" ca="1" si="0"/>
        <v/>
      </c>
      <c r="Y11" s="41" t="str">
        <f>IF(A11="","",'Formulario DE-01'!$AQ$1)</f>
        <v/>
      </c>
      <c r="Z11" s="41" t="str">
        <f t="shared" si="1"/>
        <v/>
      </c>
      <c r="AC11" s="45"/>
    </row>
    <row r="12" spans="1:29" x14ac:dyDescent="0.2">
      <c r="A12" s="42" t="str">
        <f>IF('Formulario DE-01'!F25="","",'Formulario DE-01'!F25)</f>
        <v/>
      </c>
      <c r="B12" s="42" t="str">
        <f>IF('Formulario DE-01'!B25="","",'Formulario DE-01'!B25)</f>
        <v/>
      </c>
      <c r="C12" s="41" t="str">
        <f>IF('Formulario DE-01'!G25="","",IF('Formulario DE-01'!G25=1,"Hombre","Mujer"))</f>
        <v/>
      </c>
      <c r="D12" s="41" t="str">
        <f ca="1">'Formulario DE-01'!L25</f>
        <v/>
      </c>
      <c r="E12" s="41" t="str">
        <f>IF(OR('Formulario DE-01'!I25="",'Formulario DE-01'!J25="",'Formulario DE-01'!K25=""),"",CONCATENATE('Formulario DE-01'!I25,"/",'Formulario DE-01'!J25,"/",'Formulario DE-01'!K25))</f>
        <v/>
      </c>
      <c r="F12" s="41"/>
      <c r="G12" s="42" t="str">
        <f>IF('Formulario DE-01'!O25="","",'Formulario DE-01'!O25)</f>
        <v/>
      </c>
      <c r="H12" s="42"/>
      <c r="I12" s="42"/>
      <c r="J12" s="42" t="str">
        <f>IF('Formulario DE-01'!R25="","",'Formulario DE-01'!R25)</f>
        <v/>
      </c>
      <c r="K12" s="42" t="str">
        <f>IF('Formulario DE-01'!T25="","",'Formulario DE-01'!T25)</f>
        <v/>
      </c>
      <c r="L12" s="42" t="str">
        <f>IF('Formulario DE-01'!S25="","",'Formulario DE-01'!S25)</f>
        <v/>
      </c>
      <c r="M12" s="41"/>
      <c r="N12" s="41"/>
      <c r="O12" s="41"/>
      <c r="P12" s="41" t="str">
        <f>IF('Formulario DE-01'!M25="","",VLOOKUP('Formulario DE-01'!M25,Datosadjuntos!$A$2:$C$15,2,0))</f>
        <v/>
      </c>
      <c r="Q12" s="41" t="str">
        <f>IF(P12="","",VLOOKUP(P12,Datosadjuntos!$B$2:$C$15,2,0))</f>
        <v/>
      </c>
      <c r="R12" s="41" t="str">
        <f>IF('Formulario DE-01'!P25="","",'Formulario DE-01'!P25)</f>
        <v/>
      </c>
      <c r="S12" s="41" t="str">
        <f>IF('Formulario DE-01'!Q25="","",'Formulario DE-01'!Q25)</f>
        <v/>
      </c>
      <c r="T12" s="42"/>
      <c r="U12" s="41"/>
      <c r="V12" s="41" t="str">
        <f>IF('Formulario DE-01'!AO25="","",'Formulario DE-01'!AO25)</f>
        <v/>
      </c>
      <c r="W12" s="41" t="str">
        <f>IF('Formulario DE-01'!AP25="","",'Formulario DE-01'!AP25)</f>
        <v/>
      </c>
      <c r="X12" s="52" t="str">
        <f t="shared" ca="1" si="0"/>
        <v/>
      </c>
      <c r="Y12" s="41" t="str">
        <f>IF(A12="","",'Formulario DE-01'!$AQ$1)</f>
        <v/>
      </c>
      <c r="Z12" s="41" t="str">
        <f t="shared" si="1"/>
        <v/>
      </c>
      <c r="AC12" s="45"/>
    </row>
    <row r="13" spans="1:29" x14ac:dyDescent="0.2">
      <c r="A13" s="42" t="str">
        <f>IF('Formulario DE-01'!F26="","",'Formulario DE-01'!F26)</f>
        <v/>
      </c>
      <c r="B13" s="42" t="str">
        <f>IF('Formulario DE-01'!B26="","",'Formulario DE-01'!B26)</f>
        <v/>
      </c>
      <c r="C13" s="41" t="str">
        <f>IF('Formulario DE-01'!G26="","",IF('Formulario DE-01'!G26=1,"Hombre","Mujer"))</f>
        <v/>
      </c>
      <c r="D13" s="41" t="str">
        <f ca="1">'Formulario DE-01'!L26</f>
        <v/>
      </c>
      <c r="E13" s="41" t="str">
        <f>IF(OR('Formulario DE-01'!I26="",'Formulario DE-01'!J26="",'Formulario DE-01'!K26=""),"",CONCATENATE('Formulario DE-01'!I26,"/",'Formulario DE-01'!J26,"/",'Formulario DE-01'!K26))</f>
        <v/>
      </c>
      <c r="F13" s="41"/>
      <c r="G13" s="42" t="str">
        <f>IF('Formulario DE-01'!O26="","",'Formulario DE-01'!O26)</f>
        <v/>
      </c>
      <c r="H13" s="42"/>
      <c r="I13" s="42"/>
      <c r="J13" s="42" t="str">
        <f>IF('Formulario DE-01'!R26="","",'Formulario DE-01'!R26)</f>
        <v/>
      </c>
      <c r="K13" s="42" t="str">
        <f>IF('Formulario DE-01'!T26="","",'Formulario DE-01'!T26)</f>
        <v/>
      </c>
      <c r="L13" s="42" t="str">
        <f>IF('Formulario DE-01'!S26="","",'Formulario DE-01'!S26)</f>
        <v/>
      </c>
      <c r="M13" s="41"/>
      <c r="N13" s="41"/>
      <c r="O13" s="41"/>
      <c r="P13" s="41" t="str">
        <f>IF('Formulario DE-01'!M26="","",VLOOKUP('Formulario DE-01'!M26,Datosadjuntos!$A$2:$C$15,2,0))</f>
        <v/>
      </c>
      <c r="Q13" s="41" t="str">
        <f>IF(P13="","",VLOOKUP(P13,Datosadjuntos!$B$2:$C$15,2,0))</f>
        <v/>
      </c>
      <c r="R13" s="41" t="str">
        <f>IF('Formulario DE-01'!P26="","",'Formulario DE-01'!P26)</f>
        <v/>
      </c>
      <c r="S13" s="41" t="str">
        <f>IF('Formulario DE-01'!Q26="","",'Formulario DE-01'!Q26)</f>
        <v/>
      </c>
      <c r="T13" s="42"/>
      <c r="U13" s="41"/>
      <c r="V13" s="41" t="str">
        <f>IF('Formulario DE-01'!AO26="","",'Formulario DE-01'!AO26)</f>
        <v/>
      </c>
      <c r="W13" s="41" t="str">
        <f>IF('Formulario DE-01'!AP26="","",'Formulario DE-01'!AP26)</f>
        <v/>
      </c>
      <c r="X13" s="52" t="str">
        <f t="shared" ca="1" si="0"/>
        <v/>
      </c>
      <c r="Y13" s="41" t="str">
        <f>IF(A13="","",'Formulario DE-01'!$AQ$1)</f>
        <v/>
      </c>
      <c r="Z13" s="41" t="str">
        <f t="shared" si="1"/>
        <v/>
      </c>
      <c r="AC13" s="45"/>
    </row>
    <row r="14" spans="1:29" x14ac:dyDescent="0.2">
      <c r="A14" s="42" t="str">
        <f>IF('Formulario DE-01'!F27="","",'Formulario DE-01'!F27)</f>
        <v/>
      </c>
      <c r="B14" s="42" t="str">
        <f>IF('Formulario DE-01'!B27="","",'Formulario DE-01'!B27)</f>
        <v/>
      </c>
      <c r="C14" s="41" t="str">
        <f>IF('Formulario DE-01'!G27="","",IF('Formulario DE-01'!G27=1,"Hombre","Mujer"))</f>
        <v/>
      </c>
      <c r="D14" s="41" t="str">
        <f ca="1">'Formulario DE-01'!L27</f>
        <v/>
      </c>
      <c r="E14" s="41" t="str">
        <f>IF(OR('Formulario DE-01'!I27="",'Formulario DE-01'!J27="",'Formulario DE-01'!K27=""),"",CONCATENATE('Formulario DE-01'!I27,"/",'Formulario DE-01'!J27,"/",'Formulario DE-01'!K27))</f>
        <v/>
      </c>
      <c r="F14" s="41"/>
      <c r="G14" s="42" t="str">
        <f>IF('Formulario DE-01'!O27="","",'Formulario DE-01'!O27)</f>
        <v/>
      </c>
      <c r="H14" s="42"/>
      <c r="I14" s="42"/>
      <c r="J14" s="42" t="str">
        <f>IF('Formulario DE-01'!R27="","",'Formulario DE-01'!R27)</f>
        <v/>
      </c>
      <c r="K14" s="42" t="str">
        <f>IF('Formulario DE-01'!T27="","",'Formulario DE-01'!T27)</f>
        <v/>
      </c>
      <c r="L14" s="42" t="str">
        <f>IF('Formulario DE-01'!S27="","",'Formulario DE-01'!S27)</f>
        <v/>
      </c>
      <c r="M14" s="41"/>
      <c r="N14" s="41"/>
      <c r="O14" s="41"/>
      <c r="P14" s="41" t="str">
        <f>IF('Formulario DE-01'!M27="","",VLOOKUP('Formulario DE-01'!M27,Datosadjuntos!$A$2:$C$15,2,0))</f>
        <v/>
      </c>
      <c r="Q14" s="41" t="str">
        <f>IF(P14="","",VLOOKUP(P14,Datosadjuntos!$B$2:$C$15,2,0))</f>
        <v/>
      </c>
      <c r="R14" s="41" t="str">
        <f>IF('Formulario DE-01'!P27="","",'Formulario DE-01'!P27)</f>
        <v/>
      </c>
      <c r="S14" s="41" t="str">
        <f>IF('Formulario DE-01'!Q27="","",'Formulario DE-01'!Q27)</f>
        <v/>
      </c>
      <c r="T14" s="42"/>
      <c r="U14" s="41"/>
      <c r="V14" s="41" t="str">
        <f>IF('Formulario DE-01'!AO27="","",'Formulario DE-01'!AO27)</f>
        <v/>
      </c>
      <c r="W14" s="41" t="str">
        <f>IF('Formulario DE-01'!AP27="","",'Formulario DE-01'!AP27)</f>
        <v/>
      </c>
      <c r="X14" s="52" t="str">
        <f t="shared" ca="1" si="0"/>
        <v/>
      </c>
      <c r="Y14" s="41" t="str">
        <f>IF(A14="","",'Formulario DE-01'!$AQ$1)</f>
        <v/>
      </c>
      <c r="Z14" s="41" t="str">
        <f t="shared" si="1"/>
        <v/>
      </c>
      <c r="AC14" s="45"/>
    </row>
    <row r="15" spans="1:29" x14ac:dyDescent="0.2">
      <c r="A15" s="42" t="str">
        <f>IF('Formulario DE-01'!F28="","",'Formulario DE-01'!F28)</f>
        <v/>
      </c>
      <c r="B15" s="42" t="str">
        <f>IF('Formulario DE-01'!B28="","",'Formulario DE-01'!B28)</f>
        <v/>
      </c>
      <c r="C15" s="41" t="str">
        <f>IF('Formulario DE-01'!G28="","",IF('Formulario DE-01'!G28=1,"Hombre","Mujer"))</f>
        <v/>
      </c>
      <c r="D15" s="41" t="str">
        <f ca="1">'Formulario DE-01'!L28</f>
        <v/>
      </c>
      <c r="E15" s="41" t="str">
        <f>IF(OR('Formulario DE-01'!I28="",'Formulario DE-01'!J28="",'Formulario DE-01'!K28=""),"",CONCATENATE('Formulario DE-01'!I28,"/",'Formulario DE-01'!J28,"/",'Formulario DE-01'!K28))</f>
        <v/>
      </c>
      <c r="F15" s="41"/>
      <c r="G15" s="42" t="str">
        <f>IF('Formulario DE-01'!O28="","",'Formulario DE-01'!O28)</f>
        <v/>
      </c>
      <c r="H15" s="42"/>
      <c r="I15" s="42"/>
      <c r="J15" s="42" t="str">
        <f>IF('Formulario DE-01'!R28="","",'Formulario DE-01'!R28)</f>
        <v/>
      </c>
      <c r="K15" s="42" t="str">
        <f>IF('Formulario DE-01'!T28="","",'Formulario DE-01'!T28)</f>
        <v/>
      </c>
      <c r="L15" s="42" t="str">
        <f>IF('Formulario DE-01'!S28="","",'Formulario DE-01'!S28)</f>
        <v/>
      </c>
      <c r="M15" s="41"/>
      <c r="N15" s="41"/>
      <c r="O15" s="41"/>
      <c r="P15" s="41" t="str">
        <f>IF('Formulario DE-01'!M28="","",VLOOKUP('Formulario DE-01'!M28,Datosadjuntos!$A$2:$C$15,2,0))</f>
        <v/>
      </c>
      <c r="Q15" s="41" t="str">
        <f>IF(P15="","",VLOOKUP(P15,Datosadjuntos!$B$2:$C$15,2,0))</f>
        <v/>
      </c>
      <c r="R15" s="41" t="str">
        <f>IF('Formulario DE-01'!P28="","",'Formulario DE-01'!P28)</f>
        <v/>
      </c>
      <c r="S15" s="41" t="str">
        <f>IF('Formulario DE-01'!Q28="","",'Formulario DE-01'!Q28)</f>
        <v/>
      </c>
      <c r="T15" s="42"/>
      <c r="U15" s="41"/>
      <c r="V15" s="41" t="str">
        <f>IF('Formulario DE-01'!AO28="","",'Formulario DE-01'!AO28)</f>
        <v/>
      </c>
      <c r="W15" s="41" t="str">
        <f>IF('Formulario DE-01'!AP28="","",'Formulario DE-01'!AP28)</f>
        <v/>
      </c>
      <c r="X15" s="52" t="str">
        <f t="shared" ca="1" si="0"/>
        <v/>
      </c>
      <c r="Y15" s="41" t="str">
        <f>IF(A15="","",'Formulario DE-01'!$AQ$1)</f>
        <v/>
      </c>
      <c r="Z15" s="41" t="str">
        <f t="shared" si="1"/>
        <v/>
      </c>
      <c r="AC15" s="45"/>
    </row>
    <row r="16" spans="1:29" x14ac:dyDescent="0.2">
      <c r="A16" s="42" t="str">
        <f>IF('Formulario DE-01'!F29="","",'Formulario DE-01'!F29)</f>
        <v/>
      </c>
      <c r="B16" s="42" t="str">
        <f>IF('Formulario DE-01'!B29="","",'Formulario DE-01'!B29)</f>
        <v/>
      </c>
      <c r="C16" s="41" t="str">
        <f>IF('Formulario DE-01'!G29="","",IF('Formulario DE-01'!G29=1,"Hombre","Mujer"))</f>
        <v/>
      </c>
      <c r="D16" s="41" t="str">
        <f ca="1">'Formulario DE-01'!L29</f>
        <v/>
      </c>
      <c r="E16" s="41" t="str">
        <f>IF(OR('Formulario DE-01'!I29="",'Formulario DE-01'!J29="",'Formulario DE-01'!K29=""),"",CONCATENATE('Formulario DE-01'!I29,"/",'Formulario DE-01'!J29,"/",'Formulario DE-01'!K29))</f>
        <v/>
      </c>
      <c r="F16" s="41"/>
      <c r="G16" s="42" t="str">
        <f>IF('Formulario DE-01'!O29="","",'Formulario DE-01'!O29)</f>
        <v/>
      </c>
      <c r="H16" s="42"/>
      <c r="I16" s="42"/>
      <c r="J16" s="42" t="str">
        <f>IF('Formulario DE-01'!R29="","",'Formulario DE-01'!R29)</f>
        <v/>
      </c>
      <c r="K16" s="42" t="str">
        <f>IF('Formulario DE-01'!T29="","",'Formulario DE-01'!T29)</f>
        <v/>
      </c>
      <c r="L16" s="42" t="str">
        <f>IF('Formulario DE-01'!S29="","",'Formulario DE-01'!S29)</f>
        <v/>
      </c>
      <c r="M16" s="41"/>
      <c r="N16" s="41"/>
      <c r="O16" s="41"/>
      <c r="P16" s="41" t="str">
        <f>IF('Formulario DE-01'!M29="","",VLOOKUP('Formulario DE-01'!M29,Datosadjuntos!$A$2:$C$15,2,0))</f>
        <v/>
      </c>
      <c r="Q16" s="41" t="str">
        <f>IF(P16="","",VLOOKUP(P16,Datosadjuntos!$B$2:$C$15,2,0))</f>
        <v/>
      </c>
      <c r="R16" s="41" t="str">
        <f>IF('Formulario DE-01'!P29="","",'Formulario DE-01'!P29)</f>
        <v/>
      </c>
      <c r="S16" s="41" t="str">
        <f>IF('Formulario DE-01'!Q29="","",'Formulario DE-01'!Q29)</f>
        <v/>
      </c>
      <c r="T16" s="42"/>
      <c r="U16" s="41"/>
      <c r="V16" s="41" t="str">
        <f>IF('Formulario DE-01'!AO29="","",'Formulario DE-01'!AO29)</f>
        <v/>
      </c>
      <c r="W16" s="41" t="str">
        <f>IF('Formulario DE-01'!AP29="","",'Formulario DE-01'!AP29)</f>
        <v/>
      </c>
      <c r="X16" s="52" t="str">
        <f t="shared" ca="1" si="0"/>
        <v/>
      </c>
      <c r="Y16" s="41" t="str">
        <f>IF(A16="","",'Formulario DE-01'!$AQ$1)</f>
        <v/>
      </c>
      <c r="Z16" s="41" t="str">
        <f t="shared" si="1"/>
        <v/>
      </c>
    </row>
    <row r="17" spans="1:26" x14ac:dyDescent="0.2">
      <c r="A17" s="42" t="str">
        <f>IF('Formulario DE-01'!F30="","",'Formulario DE-01'!F30)</f>
        <v/>
      </c>
      <c r="B17" s="42" t="str">
        <f>IF('Formulario DE-01'!B30="","",'Formulario DE-01'!B30)</f>
        <v/>
      </c>
      <c r="C17" s="41" t="str">
        <f>IF('Formulario DE-01'!G30="","",IF('Formulario DE-01'!G30=1,"Hombre","Mujer"))</f>
        <v/>
      </c>
      <c r="D17" s="41" t="str">
        <f ca="1">'Formulario DE-01'!L30</f>
        <v/>
      </c>
      <c r="E17" s="41" t="str">
        <f>IF(OR('Formulario DE-01'!I30="",'Formulario DE-01'!J30="",'Formulario DE-01'!K30=""),"",CONCATENATE('Formulario DE-01'!I30,"/",'Formulario DE-01'!J30,"/",'Formulario DE-01'!K30))</f>
        <v/>
      </c>
      <c r="F17" s="41"/>
      <c r="G17" s="42" t="str">
        <f>IF('Formulario DE-01'!O30="","",'Formulario DE-01'!O30)</f>
        <v/>
      </c>
      <c r="H17" s="42"/>
      <c r="I17" s="42"/>
      <c r="J17" s="42" t="str">
        <f>IF('Formulario DE-01'!R30="","",'Formulario DE-01'!R30)</f>
        <v/>
      </c>
      <c r="K17" s="42" t="str">
        <f>IF('Formulario DE-01'!T30="","",'Formulario DE-01'!T30)</f>
        <v/>
      </c>
      <c r="L17" s="42" t="str">
        <f>IF('Formulario DE-01'!S30="","",'Formulario DE-01'!S30)</f>
        <v/>
      </c>
      <c r="M17" s="41"/>
      <c r="N17" s="41"/>
      <c r="O17" s="41"/>
      <c r="P17" s="41" t="str">
        <f>IF('Formulario DE-01'!M30="","",VLOOKUP('Formulario DE-01'!M30,Datosadjuntos!$A$2:$C$15,2,0))</f>
        <v/>
      </c>
      <c r="Q17" s="41" t="str">
        <f>IF(P17="","",VLOOKUP(P17,Datosadjuntos!$B$2:$C$15,2,0))</f>
        <v/>
      </c>
      <c r="R17" s="41" t="str">
        <f>IF('Formulario DE-01'!P30="","",'Formulario DE-01'!P30)</f>
        <v/>
      </c>
      <c r="S17" s="41" t="str">
        <f>IF('Formulario DE-01'!Q30="","",'Formulario DE-01'!Q30)</f>
        <v/>
      </c>
      <c r="T17" s="42"/>
      <c r="U17" s="41"/>
      <c r="V17" s="41" t="str">
        <f>IF('Formulario DE-01'!AO30="","",'Formulario DE-01'!AO30)</f>
        <v/>
      </c>
      <c r="W17" s="41" t="str">
        <f>IF('Formulario DE-01'!AP30="","",'Formulario DE-01'!AP30)</f>
        <v/>
      </c>
      <c r="X17" s="52" t="str">
        <f t="shared" ca="1" si="0"/>
        <v/>
      </c>
      <c r="Y17" s="41" t="str">
        <f>IF(A17="","",'Formulario DE-01'!$AQ$1)</f>
        <v/>
      </c>
      <c r="Z17" s="41" t="str">
        <f t="shared" si="1"/>
        <v/>
      </c>
    </row>
    <row r="18" spans="1:26" x14ac:dyDescent="0.2">
      <c r="A18" s="42" t="str">
        <f>IF('Formulario DE-01'!F31="","",'Formulario DE-01'!F31)</f>
        <v/>
      </c>
      <c r="B18" s="42" t="str">
        <f>IF('Formulario DE-01'!B31="","",'Formulario DE-01'!B31)</f>
        <v/>
      </c>
      <c r="C18" s="41" t="str">
        <f>IF('Formulario DE-01'!G31="","",IF('Formulario DE-01'!G31=1,"Hombre","Mujer"))</f>
        <v/>
      </c>
      <c r="D18" s="41" t="str">
        <f ca="1">'Formulario DE-01'!L31</f>
        <v/>
      </c>
      <c r="E18" s="41" t="str">
        <f>IF(OR('Formulario DE-01'!I31="",'Formulario DE-01'!J31="",'Formulario DE-01'!K31=""),"",CONCATENATE('Formulario DE-01'!I31,"/",'Formulario DE-01'!J31,"/",'Formulario DE-01'!K31))</f>
        <v/>
      </c>
      <c r="F18" s="41"/>
      <c r="G18" s="42" t="str">
        <f>IF('Formulario DE-01'!O31="","",'Formulario DE-01'!O31)</f>
        <v/>
      </c>
      <c r="H18" s="42"/>
      <c r="I18" s="42"/>
      <c r="J18" s="42" t="str">
        <f>IF('Formulario DE-01'!R31="","",'Formulario DE-01'!R31)</f>
        <v/>
      </c>
      <c r="K18" s="42" t="str">
        <f>IF('Formulario DE-01'!T31="","",'Formulario DE-01'!T31)</f>
        <v/>
      </c>
      <c r="L18" s="42" t="str">
        <f>IF('Formulario DE-01'!S31="","",'Formulario DE-01'!S31)</f>
        <v/>
      </c>
      <c r="M18" s="41"/>
      <c r="N18" s="41"/>
      <c r="O18" s="41"/>
      <c r="P18" s="41" t="str">
        <f>IF('Formulario DE-01'!M31="","",VLOOKUP('Formulario DE-01'!M31,Datosadjuntos!$A$2:$C$15,2,0))</f>
        <v/>
      </c>
      <c r="Q18" s="41" t="str">
        <f>IF(P18="","",VLOOKUP(P18,Datosadjuntos!$B$2:$C$15,2,0))</f>
        <v/>
      </c>
      <c r="R18" s="41" t="str">
        <f>IF('Formulario DE-01'!P31="","",'Formulario DE-01'!P31)</f>
        <v/>
      </c>
      <c r="S18" s="41" t="str">
        <f>IF('Formulario DE-01'!Q31="","",'Formulario DE-01'!Q31)</f>
        <v/>
      </c>
      <c r="T18" s="42"/>
      <c r="U18" s="41"/>
      <c r="V18" s="41" t="str">
        <f>IF('Formulario DE-01'!AO31="","",'Formulario DE-01'!AO31)</f>
        <v/>
      </c>
      <c r="W18" s="41" t="str">
        <f>IF('Formulario DE-01'!AP31="","",'Formulario DE-01'!AP31)</f>
        <v/>
      </c>
      <c r="X18" s="52" t="str">
        <f t="shared" ca="1" si="0"/>
        <v/>
      </c>
      <c r="Y18" s="41" t="str">
        <f>IF(A18="","",'Formulario DE-01'!$AQ$1)</f>
        <v/>
      </c>
      <c r="Z18" s="41" t="str">
        <f t="shared" si="1"/>
        <v/>
      </c>
    </row>
    <row r="19" spans="1:26" x14ac:dyDescent="0.2">
      <c r="A19" s="42" t="str">
        <f>IF('Formulario DE-01'!F32="","",'Formulario DE-01'!F32)</f>
        <v/>
      </c>
      <c r="B19" s="42" t="str">
        <f>IF('Formulario DE-01'!B32="","",'Formulario DE-01'!B32)</f>
        <v/>
      </c>
      <c r="C19" s="41" t="str">
        <f>IF('Formulario DE-01'!G32="","",IF('Formulario DE-01'!G32=1,"Hombre","Mujer"))</f>
        <v/>
      </c>
      <c r="D19" s="41" t="str">
        <f ca="1">'Formulario DE-01'!L32</f>
        <v/>
      </c>
      <c r="E19" s="41" t="str">
        <f>IF(OR('Formulario DE-01'!I32="",'Formulario DE-01'!J32="",'Formulario DE-01'!K32=""),"",CONCATENATE('Formulario DE-01'!I32,"/",'Formulario DE-01'!J32,"/",'Formulario DE-01'!K32))</f>
        <v/>
      </c>
      <c r="F19" s="41"/>
      <c r="G19" s="42" t="str">
        <f>IF('Formulario DE-01'!O32="","",'Formulario DE-01'!O32)</f>
        <v/>
      </c>
      <c r="H19" s="42"/>
      <c r="I19" s="42"/>
      <c r="J19" s="42" t="str">
        <f>IF('Formulario DE-01'!R32="","",'Formulario DE-01'!R32)</f>
        <v/>
      </c>
      <c r="K19" s="42" t="str">
        <f>IF('Formulario DE-01'!T32="","",'Formulario DE-01'!T32)</f>
        <v/>
      </c>
      <c r="L19" s="42" t="str">
        <f>IF('Formulario DE-01'!S32="","",'Formulario DE-01'!S32)</f>
        <v/>
      </c>
      <c r="M19" s="41"/>
      <c r="N19" s="41"/>
      <c r="O19" s="41"/>
      <c r="P19" s="41" t="str">
        <f>IF('Formulario DE-01'!M32="","",VLOOKUP('Formulario DE-01'!M32,Datosadjuntos!$A$2:$C$15,2,0))</f>
        <v/>
      </c>
      <c r="Q19" s="41" t="str">
        <f>IF(P19="","",VLOOKUP(P19,Datosadjuntos!$B$2:$C$15,2,0))</f>
        <v/>
      </c>
      <c r="R19" s="41" t="str">
        <f>IF('Formulario DE-01'!P32="","",'Formulario DE-01'!P32)</f>
        <v/>
      </c>
      <c r="S19" s="41" t="str">
        <f>IF('Formulario DE-01'!Q32="","",'Formulario DE-01'!Q32)</f>
        <v/>
      </c>
      <c r="T19" s="42"/>
      <c r="U19" s="41"/>
      <c r="V19" s="41" t="str">
        <f>IF('Formulario DE-01'!AO32="","",'Formulario DE-01'!AO32)</f>
        <v/>
      </c>
      <c r="W19" s="41" t="str">
        <f>IF('Formulario DE-01'!AP32="","",'Formulario DE-01'!AP32)</f>
        <v/>
      </c>
      <c r="X19" s="52" t="str">
        <f t="shared" ca="1" si="0"/>
        <v/>
      </c>
      <c r="Y19" s="41" t="str">
        <f>IF(A19="","",'Formulario DE-01'!$AQ$1)</f>
        <v/>
      </c>
      <c r="Z19" s="41" t="str">
        <f t="shared" si="1"/>
        <v/>
      </c>
    </row>
    <row r="20" spans="1:26" x14ac:dyDescent="0.2">
      <c r="A20" s="42" t="str">
        <f>IF('Formulario DE-01'!F33="","",'Formulario DE-01'!F33)</f>
        <v/>
      </c>
      <c r="B20" s="42" t="str">
        <f>IF('Formulario DE-01'!B33="","",'Formulario DE-01'!B33)</f>
        <v/>
      </c>
      <c r="C20" s="41" t="str">
        <f>IF('Formulario DE-01'!G33="","",IF('Formulario DE-01'!G33=1,"Hombre","Mujer"))</f>
        <v/>
      </c>
      <c r="D20" s="41" t="str">
        <f ca="1">'Formulario DE-01'!L33</f>
        <v/>
      </c>
      <c r="E20" s="41" t="str">
        <f>IF(OR('Formulario DE-01'!I33="",'Formulario DE-01'!J33="",'Formulario DE-01'!K33=""),"",CONCATENATE('Formulario DE-01'!I33,"/",'Formulario DE-01'!J33,"/",'Formulario DE-01'!K33))</f>
        <v/>
      </c>
      <c r="F20" s="41"/>
      <c r="G20" s="42" t="str">
        <f>IF('Formulario DE-01'!O33="","",'Formulario DE-01'!O33)</f>
        <v/>
      </c>
      <c r="H20" s="42"/>
      <c r="I20" s="42"/>
      <c r="J20" s="42" t="str">
        <f>IF('Formulario DE-01'!R33="","",'Formulario DE-01'!R33)</f>
        <v/>
      </c>
      <c r="K20" s="42" t="str">
        <f>IF('Formulario DE-01'!T33="","",'Formulario DE-01'!T33)</f>
        <v/>
      </c>
      <c r="L20" s="42" t="str">
        <f>IF('Formulario DE-01'!S33="","",'Formulario DE-01'!S33)</f>
        <v/>
      </c>
      <c r="M20" s="41"/>
      <c r="N20" s="41"/>
      <c r="O20" s="41"/>
      <c r="P20" s="41" t="str">
        <f>IF('Formulario DE-01'!M33="","",VLOOKUP('Formulario DE-01'!M33,Datosadjuntos!$A$2:$C$15,2,0))</f>
        <v/>
      </c>
      <c r="Q20" s="41" t="str">
        <f>IF(P20="","",VLOOKUP(P20,Datosadjuntos!$B$2:$C$15,2,0))</f>
        <v/>
      </c>
      <c r="R20" s="41" t="str">
        <f>IF('Formulario DE-01'!P33="","",'Formulario DE-01'!P33)</f>
        <v/>
      </c>
      <c r="S20" s="41" t="str">
        <f>IF('Formulario DE-01'!Q33="","",'Formulario DE-01'!Q33)</f>
        <v/>
      </c>
      <c r="T20" s="42"/>
      <c r="U20" s="41"/>
      <c r="V20" s="41" t="str">
        <f>IF('Formulario DE-01'!AO33="","",'Formulario DE-01'!AO33)</f>
        <v/>
      </c>
      <c r="W20" s="41" t="str">
        <f>IF('Formulario DE-01'!AP33="","",'Formulario DE-01'!AP33)</f>
        <v/>
      </c>
      <c r="X20" s="52" t="str">
        <f t="shared" ca="1" si="0"/>
        <v/>
      </c>
      <c r="Y20" s="41" t="str">
        <f>IF(A20="","",'Formulario DE-01'!$AQ$1)</f>
        <v/>
      </c>
      <c r="Z20" s="41" t="str">
        <f t="shared" si="1"/>
        <v/>
      </c>
    </row>
    <row r="21" spans="1:26" x14ac:dyDescent="0.2">
      <c r="A21" s="42" t="str">
        <f>IF('Formulario DE-01'!F34="","",'Formulario DE-01'!F34)</f>
        <v/>
      </c>
      <c r="B21" s="42" t="str">
        <f>IF('Formulario DE-01'!B34="","",'Formulario DE-01'!B34)</f>
        <v/>
      </c>
      <c r="C21" s="41" t="str">
        <f>IF('Formulario DE-01'!G34="","",IF('Formulario DE-01'!G34=1,"Hombre","Mujer"))</f>
        <v/>
      </c>
      <c r="D21" s="41" t="str">
        <f ca="1">'Formulario DE-01'!L34</f>
        <v/>
      </c>
      <c r="E21" s="41" t="str">
        <f>IF(OR('Formulario DE-01'!I34="",'Formulario DE-01'!J34="",'Formulario DE-01'!K34=""),"",CONCATENATE('Formulario DE-01'!I34,"/",'Formulario DE-01'!J34,"/",'Formulario DE-01'!K34))</f>
        <v/>
      </c>
      <c r="F21" s="41"/>
      <c r="G21" s="42" t="str">
        <f>IF('Formulario DE-01'!O34="","",'Formulario DE-01'!O34)</f>
        <v/>
      </c>
      <c r="H21" s="42"/>
      <c r="I21" s="42"/>
      <c r="J21" s="42" t="str">
        <f>IF('Formulario DE-01'!R34="","",'Formulario DE-01'!R34)</f>
        <v/>
      </c>
      <c r="K21" s="42" t="str">
        <f>IF('Formulario DE-01'!T34="","",'Formulario DE-01'!T34)</f>
        <v/>
      </c>
      <c r="L21" s="42" t="str">
        <f>IF('Formulario DE-01'!S34="","",'Formulario DE-01'!S34)</f>
        <v/>
      </c>
      <c r="M21" s="41"/>
      <c r="N21" s="41"/>
      <c r="O21" s="41"/>
      <c r="P21" s="41" t="str">
        <f>IF('Formulario DE-01'!M34="","",VLOOKUP('Formulario DE-01'!M34,Datosadjuntos!$A$2:$C$15,2,0))</f>
        <v/>
      </c>
      <c r="Q21" s="41" t="str">
        <f>IF(P21="","",VLOOKUP(P21,Datosadjuntos!$B$2:$C$15,2,0))</f>
        <v/>
      </c>
      <c r="R21" s="41" t="str">
        <f>IF('Formulario DE-01'!P34="","",'Formulario DE-01'!P34)</f>
        <v/>
      </c>
      <c r="S21" s="41" t="str">
        <f>IF('Formulario DE-01'!Q34="","",'Formulario DE-01'!Q34)</f>
        <v/>
      </c>
      <c r="T21" s="42"/>
      <c r="U21" s="41"/>
      <c r="V21" s="41" t="str">
        <f>IF('Formulario DE-01'!AO34="","",'Formulario DE-01'!AO34)</f>
        <v/>
      </c>
      <c r="W21" s="41" t="str">
        <f>IF('Formulario DE-01'!AP34="","",'Formulario DE-01'!AP34)</f>
        <v/>
      </c>
      <c r="X21" s="52" t="str">
        <f t="shared" ca="1" si="0"/>
        <v/>
      </c>
      <c r="Y21" s="41" t="str">
        <f>IF(A21="","",'Formulario DE-01'!$AQ$1)</f>
        <v/>
      </c>
      <c r="Z21" s="41" t="str">
        <f t="shared" si="1"/>
        <v/>
      </c>
    </row>
    <row r="22" spans="1:26" x14ac:dyDescent="0.2">
      <c r="A22" s="42" t="str">
        <f>IF('Formulario DE-01'!F35="","",'Formulario DE-01'!F35)</f>
        <v/>
      </c>
      <c r="B22" s="42" t="str">
        <f>IF('Formulario DE-01'!B35="","",'Formulario DE-01'!B35)</f>
        <v/>
      </c>
      <c r="C22" s="41" t="str">
        <f>IF('Formulario DE-01'!G35="","",IF('Formulario DE-01'!G35=1,"Hombre","Mujer"))</f>
        <v/>
      </c>
      <c r="D22" s="41" t="str">
        <f ca="1">'Formulario DE-01'!L35</f>
        <v/>
      </c>
      <c r="E22" s="41" t="str">
        <f>IF(OR('Formulario DE-01'!I35="",'Formulario DE-01'!J35="",'Formulario DE-01'!K35=""),"",CONCATENATE('Formulario DE-01'!I35,"/",'Formulario DE-01'!J35,"/",'Formulario DE-01'!K35))</f>
        <v/>
      </c>
      <c r="F22" s="41"/>
      <c r="G22" s="42" t="str">
        <f>IF('Formulario DE-01'!O35="","",'Formulario DE-01'!O35)</f>
        <v/>
      </c>
      <c r="H22" s="42"/>
      <c r="I22" s="42"/>
      <c r="J22" s="42" t="str">
        <f>IF('Formulario DE-01'!R35="","",'Formulario DE-01'!R35)</f>
        <v/>
      </c>
      <c r="K22" s="42" t="str">
        <f>IF('Formulario DE-01'!T35="","",'Formulario DE-01'!T35)</f>
        <v/>
      </c>
      <c r="L22" s="42" t="str">
        <f>IF('Formulario DE-01'!S35="","",'Formulario DE-01'!S35)</f>
        <v/>
      </c>
      <c r="M22" s="41"/>
      <c r="N22" s="41"/>
      <c r="O22" s="41"/>
      <c r="P22" s="41" t="str">
        <f>IF('Formulario DE-01'!M35="","",VLOOKUP('Formulario DE-01'!M35,Datosadjuntos!$A$2:$C$15,2,0))</f>
        <v/>
      </c>
      <c r="Q22" s="41" t="str">
        <f>IF(P22="","",VLOOKUP(P22,Datosadjuntos!$B$2:$C$15,2,0))</f>
        <v/>
      </c>
      <c r="R22" s="41" t="str">
        <f>IF('Formulario DE-01'!P35="","",'Formulario DE-01'!P35)</f>
        <v/>
      </c>
      <c r="S22" s="41" t="str">
        <f>IF('Formulario DE-01'!Q35="","",'Formulario DE-01'!Q35)</f>
        <v/>
      </c>
      <c r="T22" s="42"/>
      <c r="U22" s="41"/>
      <c r="V22" s="41" t="str">
        <f>IF('Formulario DE-01'!AO35="","",'Formulario DE-01'!AO35)</f>
        <v/>
      </c>
      <c r="W22" s="41" t="str">
        <f>IF('Formulario DE-01'!AP35="","",'Formulario DE-01'!AP35)</f>
        <v/>
      </c>
      <c r="X22" s="52" t="str">
        <f t="shared" ca="1" si="0"/>
        <v/>
      </c>
      <c r="Y22" s="41" t="str">
        <f>IF(A22="","",'Formulario DE-01'!$AQ$1)</f>
        <v/>
      </c>
      <c r="Z22" s="41" t="str">
        <f t="shared" si="1"/>
        <v/>
      </c>
    </row>
    <row r="23" spans="1:26" x14ac:dyDescent="0.2">
      <c r="A23" s="42" t="str">
        <f>IF('Formulario DE-01'!F36="","",'Formulario DE-01'!F36)</f>
        <v/>
      </c>
      <c r="B23" s="42" t="str">
        <f>IF('Formulario DE-01'!B36="","",'Formulario DE-01'!B36)</f>
        <v/>
      </c>
      <c r="C23" s="41" t="str">
        <f>IF('Formulario DE-01'!G36="","",IF('Formulario DE-01'!G36=1,"Hombre","Mujer"))</f>
        <v/>
      </c>
      <c r="D23" s="41" t="str">
        <f ca="1">'Formulario DE-01'!L36</f>
        <v/>
      </c>
      <c r="E23" s="41" t="str">
        <f>IF(OR('Formulario DE-01'!I36="",'Formulario DE-01'!J36="",'Formulario DE-01'!K36=""),"",CONCATENATE('Formulario DE-01'!I36,"/",'Formulario DE-01'!J36,"/",'Formulario DE-01'!K36))</f>
        <v/>
      </c>
      <c r="F23" s="41"/>
      <c r="G23" s="42" t="str">
        <f>IF('Formulario DE-01'!O36="","",'Formulario DE-01'!O36)</f>
        <v/>
      </c>
      <c r="H23" s="42"/>
      <c r="I23" s="42"/>
      <c r="J23" s="42" t="str">
        <f>IF('Formulario DE-01'!R36="","",'Formulario DE-01'!R36)</f>
        <v/>
      </c>
      <c r="K23" s="42" t="str">
        <f>IF('Formulario DE-01'!T36="","",'Formulario DE-01'!T36)</f>
        <v/>
      </c>
      <c r="L23" s="42" t="str">
        <f>IF('Formulario DE-01'!S36="","",'Formulario DE-01'!S36)</f>
        <v/>
      </c>
      <c r="M23" s="41"/>
      <c r="N23" s="41"/>
      <c r="O23" s="41"/>
      <c r="P23" s="41" t="str">
        <f>IF('Formulario DE-01'!M36="","",VLOOKUP('Formulario DE-01'!M36,Datosadjuntos!$A$2:$C$15,2,0))</f>
        <v/>
      </c>
      <c r="Q23" s="41" t="str">
        <f>IF(P23="","",VLOOKUP(P23,Datosadjuntos!$B$2:$C$15,2,0))</f>
        <v/>
      </c>
      <c r="R23" s="41" t="str">
        <f>IF('Formulario DE-01'!P36="","",'Formulario DE-01'!P36)</f>
        <v/>
      </c>
      <c r="S23" s="41" t="str">
        <f>IF('Formulario DE-01'!Q36="","",'Formulario DE-01'!Q36)</f>
        <v/>
      </c>
      <c r="T23" s="42"/>
      <c r="U23" s="41"/>
      <c r="V23" s="41" t="str">
        <f>IF('Formulario DE-01'!AO36="","",'Formulario DE-01'!AO36)</f>
        <v/>
      </c>
      <c r="W23" s="41" t="str">
        <f>IF('Formulario DE-01'!AP36="","",'Formulario DE-01'!AP36)</f>
        <v/>
      </c>
      <c r="X23" s="52" t="str">
        <f t="shared" ca="1" si="0"/>
        <v/>
      </c>
      <c r="Y23" s="41" t="str">
        <f>IF(A23="","",'Formulario DE-01'!$AQ$1)</f>
        <v/>
      </c>
      <c r="Z23" s="41" t="str">
        <f t="shared" si="1"/>
        <v/>
      </c>
    </row>
    <row r="24" spans="1:26" x14ac:dyDescent="0.2">
      <c r="A24" s="42" t="str">
        <f>IF('Formulario DE-01'!F37="","",'Formulario DE-01'!F37)</f>
        <v/>
      </c>
      <c r="B24" s="42" t="str">
        <f>IF('Formulario DE-01'!B37="","",'Formulario DE-01'!B37)</f>
        <v/>
      </c>
      <c r="C24" s="41" t="str">
        <f>IF('Formulario DE-01'!G37="","",IF('Formulario DE-01'!G37=1,"Hombre","Mujer"))</f>
        <v/>
      </c>
      <c r="D24" s="41" t="str">
        <f ca="1">'Formulario DE-01'!L37</f>
        <v/>
      </c>
      <c r="E24" s="41" t="str">
        <f>IF(OR('Formulario DE-01'!I37="",'Formulario DE-01'!J37="",'Formulario DE-01'!K37=""),"",CONCATENATE('Formulario DE-01'!I37,"/",'Formulario DE-01'!J37,"/",'Formulario DE-01'!K37))</f>
        <v/>
      </c>
      <c r="F24" s="41"/>
      <c r="G24" s="42" t="str">
        <f>IF('Formulario DE-01'!O37="","",'Formulario DE-01'!O37)</f>
        <v/>
      </c>
      <c r="H24" s="42"/>
      <c r="I24" s="42"/>
      <c r="J24" s="42" t="str">
        <f>IF('Formulario DE-01'!R37="","",'Formulario DE-01'!R37)</f>
        <v/>
      </c>
      <c r="K24" s="42" t="str">
        <f>IF('Formulario DE-01'!T37="","",'Formulario DE-01'!T37)</f>
        <v/>
      </c>
      <c r="L24" s="42" t="str">
        <f>IF('Formulario DE-01'!S37="","",'Formulario DE-01'!S37)</f>
        <v/>
      </c>
      <c r="M24" s="41"/>
      <c r="N24" s="41"/>
      <c r="O24" s="41"/>
      <c r="P24" s="41" t="str">
        <f>IF('Formulario DE-01'!M37="","",VLOOKUP('Formulario DE-01'!M37,Datosadjuntos!$A$2:$C$15,2,0))</f>
        <v/>
      </c>
      <c r="Q24" s="41" t="str">
        <f>IF(P24="","",VLOOKUP(P24,Datosadjuntos!$B$2:$C$15,2,0))</f>
        <v/>
      </c>
      <c r="R24" s="41" t="str">
        <f>IF('Formulario DE-01'!P37="","",'Formulario DE-01'!P37)</f>
        <v/>
      </c>
      <c r="S24" s="41" t="str">
        <f>IF('Formulario DE-01'!Q37="","",'Formulario DE-01'!Q37)</f>
        <v/>
      </c>
      <c r="T24" s="42"/>
      <c r="U24" s="41"/>
      <c r="V24" s="41" t="str">
        <f>IF('Formulario DE-01'!AO37="","",'Formulario DE-01'!AO37)</f>
        <v/>
      </c>
      <c r="W24" s="41" t="str">
        <f>IF('Formulario DE-01'!AP37="","",'Formulario DE-01'!AP37)</f>
        <v/>
      </c>
      <c r="X24" s="52" t="str">
        <f t="shared" ca="1" si="0"/>
        <v/>
      </c>
      <c r="Y24" s="41" t="str">
        <f>IF(A24="","",'Formulario DE-01'!$AQ$1)</f>
        <v/>
      </c>
      <c r="Z24" s="41" t="str">
        <f t="shared" si="1"/>
        <v/>
      </c>
    </row>
    <row r="25" spans="1:26" x14ac:dyDescent="0.2">
      <c r="A25" s="42" t="str">
        <f>IF('Formulario DE-01'!F38="","",'Formulario DE-01'!F38)</f>
        <v/>
      </c>
      <c r="B25" s="42" t="str">
        <f>IF('Formulario DE-01'!B38="","",'Formulario DE-01'!B38)</f>
        <v/>
      </c>
      <c r="C25" s="41" t="str">
        <f>IF('Formulario DE-01'!G38="","",IF('Formulario DE-01'!G38=1,"Hombre","Mujer"))</f>
        <v/>
      </c>
      <c r="D25" s="41" t="str">
        <f ca="1">'Formulario DE-01'!L38</f>
        <v/>
      </c>
      <c r="E25" s="41" t="str">
        <f>IF(OR('Formulario DE-01'!I38="",'Formulario DE-01'!J38="",'Formulario DE-01'!K38=""),"",CONCATENATE('Formulario DE-01'!I38,"/",'Formulario DE-01'!J38,"/",'Formulario DE-01'!K38))</f>
        <v/>
      </c>
      <c r="F25" s="41"/>
      <c r="G25" s="42" t="str">
        <f>IF('Formulario DE-01'!O38="","",'Formulario DE-01'!O38)</f>
        <v/>
      </c>
      <c r="H25" s="42"/>
      <c r="I25" s="42"/>
      <c r="J25" s="42" t="str">
        <f>IF('Formulario DE-01'!R38="","",'Formulario DE-01'!R38)</f>
        <v/>
      </c>
      <c r="K25" s="42" t="str">
        <f>IF('Formulario DE-01'!T38="","",'Formulario DE-01'!T38)</f>
        <v/>
      </c>
      <c r="L25" s="42" t="str">
        <f>IF('Formulario DE-01'!S38="","",'Formulario DE-01'!S38)</f>
        <v/>
      </c>
      <c r="M25" s="41"/>
      <c r="N25" s="41"/>
      <c r="O25" s="41"/>
      <c r="P25" s="41" t="str">
        <f>IF('Formulario DE-01'!M38="","",VLOOKUP('Formulario DE-01'!M38,Datosadjuntos!$A$2:$C$15,2,0))</f>
        <v/>
      </c>
      <c r="Q25" s="41" t="str">
        <f>IF(P25="","",VLOOKUP(P25,Datosadjuntos!$B$2:$C$15,2,0))</f>
        <v/>
      </c>
      <c r="R25" s="41" t="str">
        <f>IF('Formulario DE-01'!P38="","",'Formulario DE-01'!P38)</f>
        <v/>
      </c>
      <c r="S25" s="41" t="str">
        <f>IF('Formulario DE-01'!Q38="","",'Formulario DE-01'!Q38)</f>
        <v/>
      </c>
      <c r="T25" s="42"/>
      <c r="U25" s="41"/>
      <c r="V25" s="41" t="str">
        <f>IF('Formulario DE-01'!AO38="","",'Formulario DE-01'!AO38)</f>
        <v/>
      </c>
      <c r="W25" s="41" t="str">
        <f>IF('Formulario DE-01'!AP38="","",'Formulario DE-01'!AP38)</f>
        <v/>
      </c>
      <c r="X25" s="52" t="str">
        <f t="shared" ca="1" si="0"/>
        <v/>
      </c>
      <c r="Y25" s="41" t="str">
        <f>IF(A25="","",'Formulario DE-01'!$AQ$1)</f>
        <v/>
      </c>
      <c r="Z25" s="41" t="str">
        <f t="shared" si="1"/>
        <v/>
      </c>
    </row>
    <row r="26" spans="1:26" x14ac:dyDescent="0.2">
      <c r="A26" s="42" t="str">
        <f>IF('Formulario DE-01'!F39="","",'Formulario DE-01'!F39)</f>
        <v/>
      </c>
      <c r="B26" s="42" t="str">
        <f>IF('Formulario DE-01'!B39="","",'Formulario DE-01'!B39)</f>
        <v/>
      </c>
      <c r="C26" s="41" t="str">
        <f>IF('Formulario DE-01'!G39="","",IF('Formulario DE-01'!G39=1,"Hombre","Mujer"))</f>
        <v/>
      </c>
      <c r="D26" s="41" t="str">
        <f ca="1">'Formulario DE-01'!L39</f>
        <v/>
      </c>
      <c r="E26" s="41" t="str">
        <f>IF(OR('Formulario DE-01'!I39="",'Formulario DE-01'!J39="",'Formulario DE-01'!K39=""),"",CONCATENATE('Formulario DE-01'!I39,"/",'Formulario DE-01'!J39,"/",'Formulario DE-01'!K39))</f>
        <v/>
      </c>
      <c r="F26" s="41"/>
      <c r="G26" s="42" t="str">
        <f>IF('Formulario DE-01'!O39="","",'Formulario DE-01'!O39)</f>
        <v/>
      </c>
      <c r="H26" s="42"/>
      <c r="I26" s="42"/>
      <c r="J26" s="42" t="str">
        <f>IF('Formulario DE-01'!R39="","",'Formulario DE-01'!R39)</f>
        <v/>
      </c>
      <c r="K26" s="42" t="str">
        <f>IF('Formulario DE-01'!T39="","",'Formulario DE-01'!T39)</f>
        <v/>
      </c>
      <c r="L26" s="42" t="str">
        <f>IF('Formulario DE-01'!S39="","",'Formulario DE-01'!S39)</f>
        <v/>
      </c>
      <c r="M26" s="41"/>
      <c r="N26" s="41"/>
      <c r="O26" s="41"/>
      <c r="P26" s="41" t="str">
        <f>IF('Formulario DE-01'!M39="","",VLOOKUP('Formulario DE-01'!M39,Datosadjuntos!$A$2:$C$15,2,0))</f>
        <v/>
      </c>
      <c r="Q26" s="41" t="str">
        <f>IF(P26="","",VLOOKUP(P26,Datosadjuntos!$B$2:$C$15,2,0))</f>
        <v/>
      </c>
      <c r="R26" s="41" t="str">
        <f>IF('Formulario DE-01'!P39="","",'Formulario DE-01'!P39)</f>
        <v/>
      </c>
      <c r="S26" s="41" t="str">
        <f>IF('Formulario DE-01'!Q39="","",'Formulario DE-01'!Q39)</f>
        <v/>
      </c>
      <c r="T26" s="42"/>
      <c r="U26" s="41"/>
      <c r="V26" s="41" t="str">
        <f>IF('Formulario DE-01'!AO39="","",'Formulario DE-01'!AO39)</f>
        <v/>
      </c>
      <c r="W26" s="41" t="str">
        <f>IF('Formulario DE-01'!AP39="","",'Formulario DE-01'!AP39)</f>
        <v/>
      </c>
      <c r="X26" s="52" t="str">
        <f t="shared" ca="1" si="0"/>
        <v/>
      </c>
      <c r="Y26" s="41" t="str">
        <f>IF(A26="","",'Formulario DE-01'!$AQ$1)</f>
        <v/>
      </c>
      <c r="Z26" s="41" t="str">
        <f t="shared" si="1"/>
        <v/>
      </c>
    </row>
    <row r="27" spans="1:26" x14ac:dyDescent="0.2">
      <c r="A27" s="42" t="str">
        <f>IF('Formulario DE-01'!F40="","",'Formulario DE-01'!F40)</f>
        <v/>
      </c>
      <c r="B27" s="42" t="str">
        <f>IF('Formulario DE-01'!B40="","",'Formulario DE-01'!B40)</f>
        <v/>
      </c>
      <c r="C27" s="41" t="str">
        <f>IF('Formulario DE-01'!G40="","",IF('Formulario DE-01'!G40=1,"Hombre","Mujer"))</f>
        <v/>
      </c>
      <c r="D27" s="41" t="str">
        <f ca="1">'Formulario DE-01'!L40</f>
        <v/>
      </c>
      <c r="E27" s="41" t="str">
        <f>IF(OR('Formulario DE-01'!I40="",'Formulario DE-01'!J40="",'Formulario DE-01'!K40=""),"",CONCATENATE('Formulario DE-01'!I40,"/",'Formulario DE-01'!J40,"/",'Formulario DE-01'!K40))</f>
        <v/>
      </c>
      <c r="F27" s="41"/>
      <c r="G27" s="42" t="str">
        <f>IF('Formulario DE-01'!O40="","",'Formulario DE-01'!O40)</f>
        <v/>
      </c>
      <c r="H27" s="42"/>
      <c r="I27" s="42"/>
      <c r="J27" s="42" t="str">
        <f>IF('Formulario DE-01'!R40="","",'Formulario DE-01'!R40)</f>
        <v/>
      </c>
      <c r="K27" s="42" t="str">
        <f>IF('Formulario DE-01'!T40="","",'Formulario DE-01'!T40)</f>
        <v/>
      </c>
      <c r="L27" s="42" t="str">
        <f>IF('Formulario DE-01'!S40="","",'Formulario DE-01'!S40)</f>
        <v/>
      </c>
      <c r="M27" s="41"/>
      <c r="N27" s="41"/>
      <c r="O27" s="41"/>
      <c r="P27" s="41" t="str">
        <f>IF('Formulario DE-01'!M40="","",VLOOKUP('Formulario DE-01'!M40,Datosadjuntos!$A$2:$C$15,2,0))</f>
        <v/>
      </c>
      <c r="Q27" s="41" t="str">
        <f>IF(P27="","",VLOOKUP(P27,Datosadjuntos!$B$2:$C$15,2,0))</f>
        <v/>
      </c>
      <c r="R27" s="41" t="str">
        <f>IF('Formulario DE-01'!P40="","",'Formulario DE-01'!P40)</f>
        <v/>
      </c>
      <c r="S27" s="41" t="str">
        <f>IF('Formulario DE-01'!Q40="","",'Formulario DE-01'!Q40)</f>
        <v/>
      </c>
      <c r="T27" s="42"/>
      <c r="U27" s="41"/>
      <c r="V27" s="41" t="str">
        <f>IF('Formulario DE-01'!AO40="","",'Formulario DE-01'!AO40)</f>
        <v/>
      </c>
      <c r="W27" s="41" t="str">
        <f>IF('Formulario DE-01'!AP40="","",'Formulario DE-01'!AP40)</f>
        <v/>
      </c>
      <c r="X27" s="52" t="str">
        <f t="shared" ca="1" si="0"/>
        <v/>
      </c>
      <c r="Y27" s="41" t="str">
        <f>IF(A27="","",'Formulario DE-01'!$AQ$1)</f>
        <v/>
      </c>
      <c r="Z27" s="41" t="str">
        <f t="shared" si="1"/>
        <v/>
      </c>
    </row>
    <row r="28" spans="1:26" x14ac:dyDescent="0.2">
      <c r="A28" s="42" t="str">
        <f>IF('Formulario DE-01'!F41="","",'Formulario DE-01'!F41)</f>
        <v/>
      </c>
      <c r="B28" s="42" t="str">
        <f>IF('Formulario DE-01'!B41="","",'Formulario DE-01'!B41)</f>
        <v/>
      </c>
      <c r="C28" s="41" t="str">
        <f>IF('Formulario DE-01'!G41="","",IF('Formulario DE-01'!G41=1,"Hombre","Mujer"))</f>
        <v/>
      </c>
      <c r="D28" s="41" t="str">
        <f ca="1">'Formulario DE-01'!L41</f>
        <v/>
      </c>
      <c r="E28" s="41" t="str">
        <f>IF(OR('Formulario DE-01'!I41="",'Formulario DE-01'!J41="",'Formulario DE-01'!K41=""),"",CONCATENATE('Formulario DE-01'!I41,"/",'Formulario DE-01'!J41,"/",'Formulario DE-01'!K41))</f>
        <v/>
      </c>
      <c r="F28" s="41"/>
      <c r="G28" s="42" t="str">
        <f>IF('Formulario DE-01'!O41="","",'Formulario DE-01'!O41)</f>
        <v/>
      </c>
      <c r="H28" s="42"/>
      <c r="I28" s="42"/>
      <c r="J28" s="42" t="str">
        <f>IF('Formulario DE-01'!R41="","",'Formulario DE-01'!R41)</f>
        <v/>
      </c>
      <c r="K28" s="42" t="str">
        <f>IF('Formulario DE-01'!T41="","",'Formulario DE-01'!T41)</f>
        <v/>
      </c>
      <c r="L28" s="42" t="str">
        <f>IF('Formulario DE-01'!S41="","",'Formulario DE-01'!S41)</f>
        <v/>
      </c>
      <c r="M28" s="41"/>
      <c r="N28" s="41"/>
      <c r="O28" s="41"/>
      <c r="P28" s="41" t="str">
        <f>IF('Formulario DE-01'!M41="","",VLOOKUP('Formulario DE-01'!M41,Datosadjuntos!$A$2:$C$15,2,0))</f>
        <v/>
      </c>
      <c r="Q28" s="41" t="str">
        <f>IF(P28="","",VLOOKUP(P28,Datosadjuntos!$B$2:$C$15,2,0))</f>
        <v/>
      </c>
      <c r="R28" s="41" t="str">
        <f>IF('Formulario DE-01'!P41="","",'Formulario DE-01'!P41)</f>
        <v/>
      </c>
      <c r="S28" s="41" t="str">
        <f>IF('Formulario DE-01'!Q41="","",'Formulario DE-01'!Q41)</f>
        <v/>
      </c>
      <c r="T28" s="42"/>
      <c r="U28" s="41"/>
      <c r="V28" s="41" t="str">
        <f>IF('Formulario DE-01'!AO41="","",'Formulario DE-01'!AO41)</f>
        <v/>
      </c>
      <c r="W28" s="41" t="str">
        <f>IF('Formulario DE-01'!AP41="","",'Formulario DE-01'!AP41)</f>
        <v/>
      </c>
      <c r="X28" s="52" t="str">
        <f t="shared" ca="1" si="0"/>
        <v/>
      </c>
      <c r="Y28" s="41" t="str">
        <f>IF(A28="","",'Formulario DE-01'!$AQ$1)</f>
        <v/>
      </c>
      <c r="Z28" s="41" t="str">
        <f t="shared" si="1"/>
        <v/>
      </c>
    </row>
    <row r="29" spans="1:26" x14ac:dyDescent="0.2">
      <c r="A29" s="42" t="str">
        <f>IF('Formulario DE-01'!F42="","",'Formulario DE-01'!F42)</f>
        <v/>
      </c>
      <c r="B29" s="42" t="str">
        <f>IF('Formulario DE-01'!B42="","",'Formulario DE-01'!B42)</f>
        <v/>
      </c>
      <c r="C29" s="41" t="str">
        <f>IF('Formulario DE-01'!G42="","",IF('Formulario DE-01'!G42=1,"Hombre","Mujer"))</f>
        <v/>
      </c>
      <c r="D29" s="41" t="str">
        <f ca="1">'Formulario DE-01'!L42</f>
        <v/>
      </c>
      <c r="E29" s="41" t="str">
        <f>IF(OR('Formulario DE-01'!I42="",'Formulario DE-01'!J42="",'Formulario DE-01'!K42=""),"",CONCATENATE('Formulario DE-01'!I42,"/",'Formulario DE-01'!J42,"/",'Formulario DE-01'!K42))</f>
        <v/>
      </c>
      <c r="F29" s="41"/>
      <c r="G29" s="42" t="str">
        <f>IF('Formulario DE-01'!O42="","",'Formulario DE-01'!O42)</f>
        <v/>
      </c>
      <c r="H29" s="42"/>
      <c r="I29" s="42"/>
      <c r="J29" s="42" t="str">
        <f>IF('Formulario DE-01'!R42="","",'Formulario DE-01'!R42)</f>
        <v/>
      </c>
      <c r="K29" s="42" t="str">
        <f>IF('Formulario DE-01'!T42="","",'Formulario DE-01'!T42)</f>
        <v/>
      </c>
      <c r="L29" s="42" t="str">
        <f>IF('Formulario DE-01'!S42="","",'Formulario DE-01'!S42)</f>
        <v/>
      </c>
      <c r="M29" s="41"/>
      <c r="N29" s="41"/>
      <c r="O29" s="41"/>
      <c r="P29" s="41" t="str">
        <f>IF('Formulario DE-01'!M42="","",VLOOKUP('Formulario DE-01'!M42,Datosadjuntos!$A$2:$C$15,2,0))</f>
        <v/>
      </c>
      <c r="Q29" s="41" t="str">
        <f>IF(P29="","",VLOOKUP(P29,Datosadjuntos!$B$2:$C$15,2,0))</f>
        <v/>
      </c>
      <c r="R29" s="41" t="str">
        <f>IF('Formulario DE-01'!P42="","",'Formulario DE-01'!P42)</f>
        <v/>
      </c>
      <c r="S29" s="41" t="str">
        <f>IF('Formulario DE-01'!Q42="","",'Formulario DE-01'!Q42)</f>
        <v/>
      </c>
      <c r="T29" s="42"/>
      <c r="U29" s="41"/>
      <c r="V29" s="41" t="str">
        <f>IF('Formulario DE-01'!AO42="","",'Formulario DE-01'!AO42)</f>
        <v/>
      </c>
      <c r="W29" s="41" t="str">
        <f>IF('Formulario DE-01'!AP42="","",'Formulario DE-01'!AP42)</f>
        <v/>
      </c>
      <c r="X29" s="52" t="str">
        <f t="shared" ca="1" si="0"/>
        <v/>
      </c>
      <c r="Y29" s="41" t="str">
        <f>IF(A29="","",'Formulario DE-01'!$AQ$1)</f>
        <v/>
      </c>
      <c r="Z29" s="41" t="str">
        <f t="shared" si="1"/>
        <v/>
      </c>
    </row>
    <row r="30" spans="1:26" x14ac:dyDescent="0.2">
      <c r="A30" s="42" t="str">
        <f>IF('Formulario DE-01'!F43="","",'Formulario DE-01'!F43)</f>
        <v/>
      </c>
      <c r="B30" s="42" t="str">
        <f>IF('Formulario DE-01'!B43="","",'Formulario DE-01'!B43)</f>
        <v/>
      </c>
      <c r="C30" s="41" t="str">
        <f>IF('Formulario DE-01'!G43="","",IF('Formulario DE-01'!G43=1,"Hombre","Mujer"))</f>
        <v/>
      </c>
      <c r="D30" s="41" t="str">
        <f ca="1">'Formulario DE-01'!L43</f>
        <v/>
      </c>
      <c r="E30" s="41" t="str">
        <f>IF(OR('Formulario DE-01'!I43="",'Formulario DE-01'!J43="",'Formulario DE-01'!K43=""),"",CONCATENATE('Formulario DE-01'!I43,"/",'Formulario DE-01'!J43,"/",'Formulario DE-01'!K43))</f>
        <v/>
      </c>
      <c r="F30" s="41"/>
      <c r="G30" s="42" t="str">
        <f>IF('Formulario DE-01'!O43="","",'Formulario DE-01'!O43)</f>
        <v/>
      </c>
      <c r="H30" s="42"/>
      <c r="I30" s="42"/>
      <c r="J30" s="42" t="str">
        <f>IF('Formulario DE-01'!R43="","",'Formulario DE-01'!R43)</f>
        <v/>
      </c>
      <c r="K30" s="42" t="str">
        <f>IF('Formulario DE-01'!T43="","",'Formulario DE-01'!T43)</f>
        <v/>
      </c>
      <c r="L30" s="42" t="str">
        <f>IF('Formulario DE-01'!S43="","",'Formulario DE-01'!S43)</f>
        <v/>
      </c>
      <c r="M30" s="41"/>
      <c r="N30" s="41"/>
      <c r="O30" s="41"/>
      <c r="P30" s="41" t="str">
        <f>IF('Formulario DE-01'!M43="","",VLOOKUP('Formulario DE-01'!M43,Datosadjuntos!$A$2:$C$15,2,0))</f>
        <v/>
      </c>
      <c r="Q30" s="41" t="str">
        <f>IF(P30="","",VLOOKUP(P30,Datosadjuntos!$B$2:$C$15,2,0))</f>
        <v/>
      </c>
      <c r="R30" s="41" t="str">
        <f>IF('Formulario DE-01'!P43="","",'Formulario DE-01'!P43)</f>
        <v/>
      </c>
      <c r="S30" s="41" t="str">
        <f>IF('Formulario DE-01'!Q43="","",'Formulario DE-01'!Q43)</f>
        <v/>
      </c>
      <c r="T30" s="42"/>
      <c r="U30" s="41"/>
      <c r="V30" s="41" t="str">
        <f>IF('Formulario DE-01'!AO43="","",'Formulario DE-01'!AO43)</f>
        <v/>
      </c>
      <c r="W30" s="41" t="str">
        <f>IF('Formulario DE-01'!AP43="","",'Formulario DE-01'!AP43)</f>
        <v/>
      </c>
      <c r="X30" s="52" t="str">
        <f t="shared" ca="1" si="0"/>
        <v/>
      </c>
      <c r="Y30" s="41" t="str">
        <f>IF(A30="","",'Formulario DE-01'!$AQ$1)</f>
        <v/>
      </c>
      <c r="Z30" s="41" t="str">
        <f t="shared" si="1"/>
        <v/>
      </c>
    </row>
    <row r="31" spans="1:26" x14ac:dyDescent="0.2">
      <c r="A31" s="42" t="str">
        <f>IF('Formulario DE-01'!F44="","",'Formulario DE-01'!F44)</f>
        <v/>
      </c>
      <c r="B31" s="42" t="str">
        <f>IF('Formulario DE-01'!B44="","",'Formulario DE-01'!B44)</f>
        <v/>
      </c>
      <c r="C31" s="41" t="str">
        <f>IF('Formulario DE-01'!G44="","",IF('Formulario DE-01'!G44=1,"Hombre","Mujer"))</f>
        <v/>
      </c>
      <c r="D31" s="41" t="str">
        <f ca="1">'Formulario DE-01'!L44</f>
        <v/>
      </c>
      <c r="E31" s="41" t="str">
        <f>IF(OR('Formulario DE-01'!I44="",'Formulario DE-01'!J44="",'Formulario DE-01'!K44=""),"",CONCATENATE('Formulario DE-01'!I44,"/",'Formulario DE-01'!J44,"/",'Formulario DE-01'!K44))</f>
        <v/>
      </c>
      <c r="F31" s="41"/>
      <c r="G31" s="42" t="str">
        <f>IF('Formulario DE-01'!O44="","",'Formulario DE-01'!O44)</f>
        <v/>
      </c>
      <c r="H31" s="42"/>
      <c r="I31" s="42"/>
      <c r="J31" s="42" t="str">
        <f>IF('Formulario DE-01'!R44="","",'Formulario DE-01'!R44)</f>
        <v/>
      </c>
      <c r="K31" s="42" t="str">
        <f>IF('Formulario DE-01'!T44="","",'Formulario DE-01'!T44)</f>
        <v/>
      </c>
      <c r="L31" s="42" t="str">
        <f>IF('Formulario DE-01'!S44="","",'Formulario DE-01'!S44)</f>
        <v/>
      </c>
      <c r="M31" s="41"/>
      <c r="N31" s="41"/>
      <c r="O31" s="41"/>
      <c r="P31" s="41" t="str">
        <f>IF('Formulario DE-01'!M44="","",VLOOKUP('Formulario DE-01'!M44,Datosadjuntos!$A$2:$C$15,2,0))</f>
        <v/>
      </c>
      <c r="Q31" s="41" t="str">
        <f>IF(P31="","",VLOOKUP(P31,Datosadjuntos!$B$2:$C$15,2,0))</f>
        <v/>
      </c>
      <c r="R31" s="41" t="str">
        <f>IF('Formulario DE-01'!P44="","",'Formulario DE-01'!P44)</f>
        <v/>
      </c>
      <c r="S31" s="41" t="str">
        <f>IF('Formulario DE-01'!Q44="","",'Formulario DE-01'!Q44)</f>
        <v/>
      </c>
      <c r="T31" s="42"/>
      <c r="U31" s="41"/>
      <c r="V31" s="41" t="str">
        <f>IF('Formulario DE-01'!AO44="","",'Formulario DE-01'!AO44)</f>
        <v/>
      </c>
      <c r="W31" s="41" t="str">
        <f>IF('Formulario DE-01'!AP44="","",'Formulario DE-01'!AP44)</f>
        <v/>
      </c>
      <c r="X31" s="52" t="str">
        <f t="shared" ca="1" si="0"/>
        <v/>
      </c>
      <c r="Y31" s="41" t="str">
        <f>IF(A31="","",'Formulario DE-01'!$AQ$1)</f>
        <v/>
      </c>
      <c r="Z31" s="41" t="str">
        <f t="shared" si="1"/>
        <v/>
      </c>
    </row>
    <row r="32" spans="1:26" x14ac:dyDescent="0.2">
      <c r="A32" s="42" t="str">
        <f>IF('Formulario DE-01'!F45="","",'Formulario DE-01'!F45)</f>
        <v/>
      </c>
      <c r="B32" s="42" t="str">
        <f>IF('Formulario DE-01'!B45="","",'Formulario DE-01'!B45)</f>
        <v/>
      </c>
      <c r="C32" s="41" t="str">
        <f>IF('Formulario DE-01'!G45="","",IF('Formulario DE-01'!G45=1,"Hombre","Mujer"))</f>
        <v/>
      </c>
      <c r="D32" s="41" t="str">
        <f ca="1">'Formulario DE-01'!L45</f>
        <v/>
      </c>
      <c r="E32" s="41" t="str">
        <f>IF(OR('Formulario DE-01'!I45="",'Formulario DE-01'!J45="",'Formulario DE-01'!K45=""),"",CONCATENATE('Formulario DE-01'!I45,"/",'Formulario DE-01'!J45,"/",'Formulario DE-01'!K45))</f>
        <v/>
      </c>
      <c r="F32" s="41"/>
      <c r="G32" s="42" t="str">
        <f>IF('Formulario DE-01'!O45="","",'Formulario DE-01'!O45)</f>
        <v/>
      </c>
      <c r="H32" s="42"/>
      <c r="I32" s="42"/>
      <c r="J32" s="42" t="str">
        <f>IF('Formulario DE-01'!R45="","",'Formulario DE-01'!R45)</f>
        <v/>
      </c>
      <c r="K32" s="42" t="str">
        <f>IF('Formulario DE-01'!T45="","",'Formulario DE-01'!T45)</f>
        <v/>
      </c>
      <c r="L32" s="42" t="str">
        <f>IF('Formulario DE-01'!S45="","",'Formulario DE-01'!S45)</f>
        <v/>
      </c>
      <c r="M32" s="41"/>
      <c r="N32" s="41"/>
      <c r="O32" s="41"/>
      <c r="P32" s="41" t="str">
        <f>IF('Formulario DE-01'!M45="","",VLOOKUP('Formulario DE-01'!M45,Datosadjuntos!$A$2:$C$15,2,0))</f>
        <v/>
      </c>
      <c r="Q32" s="41" t="str">
        <f>IF(P32="","",VLOOKUP(P32,Datosadjuntos!$B$2:$C$15,2,0))</f>
        <v/>
      </c>
      <c r="R32" s="41" t="str">
        <f>IF('Formulario DE-01'!P45="","",'Formulario DE-01'!P45)</f>
        <v/>
      </c>
      <c r="S32" s="41" t="str">
        <f>IF('Formulario DE-01'!Q45="","",'Formulario DE-01'!Q45)</f>
        <v/>
      </c>
      <c r="T32" s="42"/>
      <c r="U32" s="41"/>
      <c r="V32" s="41" t="str">
        <f>IF('Formulario DE-01'!AO45="","",'Formulario DE-01'!AO45)</f>
        <v/>
      </c>
      <c r="W32" s="41" t="str">
        <f>IF('Formulario DE-01'!AP45="","",'Formulario DE-01'!AP45)</f>
        <v/>
      </c>
      <c r="X32" s="52" t="str">
        <f t="shared" ca="1" si="0"/>
        <v/>
      </c>
      <c r="Y32" s="41" t="str">
        <f>IF(A32="","",'Formulario DE-01'!$AQ$1)</f>
        <v/>
      </c>
      <c r="Z32" s="41" t="str">
        <f t="shared" si="1"/>
        <v/>
      </c>
    </row>
    <row r="33" spans="1:26" x14ac:dyDescent="0.2">
      <c r="A33" s="42" t="str">
        <f>IF('Formulario DE-01'!F46="","",'Formulario DE-01'!F46)</f>
        <v/>
      </c>
      <c r="B33" s="42" t="str">
        <f>IF('Formulario DE-01'!B46="","",'Formulario DE-01'!B46)</f>
        <v/>
      </c>
      <c r="C33" s="41" t="str">
        <f>IF('Formulario DE-01'!G46="","",IF('Formulario DE-01'!G46=1,"Hombre","Mujer"))</f>
        <v/>
      </c>
      <c r="D33" s="41" t="str">
        <f ca="1">'Formulario DE-01'!L46</f>
        <v/>
      </c>
      <c r="E33" s="41" t="str">
        <f>IF(OR('Formulario DE-01'!I46="",'Formulario DE-01'!J46="",'Formulario DE-01'!K46=""),"",CONCATENATE('Formulario DE-01'!I46,"/",'Formulario DE-01'!J46,"/",'Formulario DE-01'!K46))</f>
        <v/>
      </c>
      <c r="F33" s="41"/>
      <c r="G33" s="42" t="str">
        <f>IF('Formulario DE-01'!O46="","",'Formulario DE-01'!O46)</f>
        <v/>
      </c>
      <c r="H33" s="42"/>
      <c r="I33" s="42"/>
      <c r="J33" s="42" t="str">
        <f>IF('Formulario DE-01'!R46="","",'Formulario DE-01'!R46)</f>
        <v/>
      </c>
      <c r="K33" s="42" t="str">
        <f>IF('Formulario DE-01'!T46="","",'Formulario DE-01'!T46)</f>
        <v/>
      </c>
      <c r="L33" s="42" t="str">
        <f>IF('Formulario DE-01'!S46="","",'Formulario DE-01'!S46)</f>
        <v/>
      </c>
      <c r="M33" s="41"/>
      <c r="N33" s="41"/>
      <c r="O33" s="41"/>
      <c r="P33" s="41" t="str">
        <f>IF('Formulario DE-01'!M46="","",VLOOKUP('Formulario DE-01'!M46,Datosadjuntos!$A$2:$C$15,2,0))</f>
        <v/>
      </c>
      <c r="Q33" s="41" t="str">
        <f>IF(P33="","",VLOOKUP(P33,Datosadjuntos!$B$2:$C$15,2,0))</f>
        <v/>
      </c>
      <c r="R33" s="41" t="str">
        <f>IF('Formulario DE-01'!P46="","",'Formulario DE-01'!P46)</f>
        <v/>
      </c>
      <c r="S33" s="41" t="str">
        <f>IF('Formulario DE-01'!Q46="","",'Formulario DE-01'!Q46)</f>
        <v/>
      </c>
      <c r="T33" s="42"/>
      <c r="U33" s="41"/>
      <c r="V33" s="41" t="str">
        <f>IF('Formulario DE-01'!AO46="","",'Formulario DE-01'!AO46)</f>
        <v/>
      </c>
      <c r="W33" s="41" t="str">
        <f>IF('Formulario DE-01'!AP46="","",'Formulario DE-01'!AP46)</f>
        <v/>
      </c>
      <c r="X33" s="52" t="str">
        <f t="shared" ca="1" si="0"/>
        <v/>
      </c>
      <c r="Y33" s="41" t="str">
        <f>IF(A33="","",'Formulario DE-01'!$AQ$1)</f>
        <v/>
      </c>
      <c r="Z33" s="41" t="str">
        <f t="shared" si="1"/>
        <v/>
      </c>
    </row>
    <row r="34" spans="1:26" x14ac:dyDescent="0.2">
      <c r="A34" s="42" t="str">
        <f>IF('Formulario DE-01'!F47="","",'Formulario DE-01'!F47)</f>
        <v/>
      </c>
      <c r="B34" s="42" t="str">
        <f>IF('Formulario DE-01'!B47="","",'Formulario DE-01'!B47)</f>
        <v/>
      </c>
      <c r="C34" s="41" t="str">
        <f>IF('Formulario DE-01'!G47="","",IF('Formulario DE-01'!G47=1,"Hombre","Mujer"))</f>
        <v/>
      </c>
      <c r="D34" s="41" t="str">
        <f ca="1">'Formulario DE-01'!L47</f>
        <v/>
      </c>
      <c r="E34" s="41" t="str">
        <f>IF(OR('Formulario DE-01'!I47="",'Formulario DE-01'!J47="",'Formulario DE-01'!K47=""),"",CONCATENATE('Formulario DE-01'!I47,"/",'Formulario DE-01'!J47,"/",'Formulario DE-01'!K47))</f>
        <v/>
      </c>
      <c r="F34" s="41"/>
      <c r="G34" s="42" t="str">
        <f>IF('Formulario DE-01'!O47="","",'Formulario DE-01'!O47)</f>
        <v/>
      </c>
      <c r="H34" s="42"/>
      <c r="I34" s="42"/>
      <c r="J34" s="42" t="str">
        <f>IF('Formulario DE-01'!R47="","",'Formulario DE-01'!R47)</f>
        <v/>
      </c>
      <c r="K34" s="42" t="str">
        <f>IF('Formulario DE-01'!T47="","",'Formulario DE-01'!T47)</f>
        <v/>
      </c>
      <c r="L34" s="42" t="str">
        <f>IF('Formulario DE-01'!S47="","",'Formulario DE-01'!S47)</f>
        <v/>
      </c>
      <c r="M34" s="41"/>
      <c r="N34" s="41"/>
      <c r="O34" s="41"/>
      <c r="P34" s="41" t="str">
        <f>IF('Formulario DE-01'!M47="","",VLOOKUP('Formulario DE-01'!M47,Datosadjuntos!$A$2:$C$15,2,0))</f>
        <v/>
      </c>
      <c r="Q34" s="41" t="str">
        <f>IF(P34="","",VLOOKUP(P34,Datosadjuntos!$B$2:$C$15,2,0))</f>
        <v/>
      </c>
      <c r="R34" s="41" t="str">
        <f>IF('Formulario DE-01'!P47="","",'Formulario DE-01'!P47)</f>
        <v/>
      </c>
      <c r="S34" s="41" t="str">
        <f>IF('Formulario DE-01'!Q47="","",'Formulario DE-01'!Q47)</f>
        <v/>
      </c>
      <c r="T34" s="42"/>
      <c r="U34" s="41"/>
      <c r="V34" s="41" t="str">
        <f>IF('Formulario DE-01'!AO47="","",'Formulario DE-01'!AO47)</f>
        <v/>
      </c>
      <c r="W34" s="41" t="str">
        <f>IF('Formulario DE-01'!AP47="","",'Formulario DE-01'!AP47)</f>
        <v/>
      </c>
      <c r="X34" s="52" t="str">
        <f t="shared" ca="1" si="0"/>
        <v/>
      </c>
      <c r="Y34" s="41" t="str">
        <f>IF(A34="","",'Formulario DE-01'!$AQ$1)</f>
        <v/>
      </c>
      <c r="Z34" s="41" t="str">
        <f t="shared" si="1"/>
        <v/>
      </c>
    </row>
    <row r="35" spans="1:26" x14ac:dyDescent="0.2">
      <c r="A35" s="42" t="str">
        <f>IF('Formulario DE-01'!F48="","",'Formulario DE-01'!F48)</f>
        <v/>
      </c>
      <c r="B35" s="42" t="str">
        <f>IF('Formulario DE-01'!B48="","",'Formulario DE-01'!B48)</f>
        <v/>
      </c>
      <c r="C35" s="41" t="str">
        <f>IF('Formulario DE-01'!G48="","",IF('Formulario DE-01'!G48=1,"Hombre","Mujer"))</f>
        <v/>
      </c>
      <c r="D35" s="41" t="str">
        <f ca="1">'Formulario DE-01'!L48</f>
        <v/>
      </c>
      <c r="E35" s="41" t="str">
        <f>IF(OR('Formulario DE-01'!I48="",'Formulario DE-01'!J48="",'Formulario DE-01'!K48=""),"",CONCATENATE('Formulario DE-01'!I48,"/",'Formulario DE-01'!J48,"/",'Formulario DE-01'!K48))</f>
        <v/>
      </c>
      <c r="F35" s="41"/>
      <c r="G35" s="42" t="str">
        <f>IF('Formulario DE-01'!O48="","",'Formulario DE-01'!O48)</f>
        <v/>
      </c>
      <c r="H35" s="42"/>
      <c r="I35" s="42"/>
      <c r="J35" s="42" t="str">
        <f>IF('Formulario DE-01'!R48="","",'Formulario DE-01'!R48)</f>
        <v/>
      </c>
      <c r="K35" s="42" t="str">
        <f>IF('Formulario DE-01'!T48="","",'Formulario DE-01'!T48)</f>
        <v/>
      </c>
      <c r="L35" s="42" t="str">
        <f>IF('Formulario DE-01'!S48="","",'Formulario DE-01'!S48)</f>
        <v/>
      </c>
      <c r="M35" s="41"/>
      <c r="N35" s="41"/>
      <c r="O35" s="41"/>
      <c r="P35" s="41" t="str">
        <f>IF('Formulario DE-01'!M48="","",VLOOKUP('Formulario DE-01'!M48,Datosadjuntos!$A$2:$C$15,2,0))</f>
        <v/>
      </c>
      <c r="Q35" s="41" t="str">
        <f>IF(P35="","",VLOOKUP(P35,Datosadjuntos!$B$2:$C$15,2,0))</f>
        <v/>
      </c>
      <c r="R35" s="41" t="str">
        <f>IF('Formulario DE-01'!P48="","",'Formulario DE-01'!P48)</f>
        <v/>
      </c>
      <c r="S35" s="41" t="str">
        <f>IF('Formulario DE-01'!Q48="","",'Formulario DE-01'!Q48)</f>
        <v/>
      </c>
      <c r="T35" s="42"/>
      <c r="U35" s="41"/>
      <c r="V35" s="41" t="str">
        <f>IF('Formulario DE-01'!AO48="","",'Formulario DE-01'!AO48)</f>
        <v/>
      </c>
      <c r="W35" s="41" t="str">
        <f>IF('Formulario DE-01'!AP48="","",'Formulario DE-01'!AP48)</f>
        <v/>
      </c>
      <c r="X35" s="52" t="str">
        <f t="shared" ca="1" si="0"/>
        <v/>
      </c>
      <c r="Y35" s="41" t="str">
        <f>IF(A35="","",'Formulario DE-01'!$AQ$1)</f>
        <v/>
      </c>
      <c r="Z35" s="41" t="str">
        <f t="shared" si="1"/>
        <v/>
      </c>
    </row>
    <row r="36" spans="1:26" x14ac:dyDescent="0.2">
      <c r="A36" s="42" t="str">
        <f>IF('Formulario DE-01'!F49="","",'Formulario DE-01'!F49)</f>
        <v/>
      </c>
      <c r="B36" s="42" t="str">
        <f>IF('Formulario DE-01'!B49="","",'Formulario DE-01'!B49)</f>
        <v/>
      </c>
      <c r="C36" s="41" t="str">
        <f>IF('Formulario DE-01'!G49="","",IF('Formulario DE-01'!G49=1,"Hombre","Mujer"))</f>
        <v/>
      </c>
      <c r="D36" s="41" t="str">
        <f ca="1">'Formulario DE-01'!L49</f>
        <v/>
      </c>
      <c r="E36" s="41" t="str">
        <f>IF(OR('Formulario DE-01'!I49="",'Formulario DE-01'!J49="",'Formulario DE-01'!K49=""),"",CONCATENATE('Formulario DE-01'!I49,"/",'Formulario DE-01'!J49,"/",'Formulario DE-01'!K49))</f>
        <v/>
      </c>
      <c r="F36" s="41"/>
      <c r="G36" s="42" t="str">
        <f>IF('Formulario DE-01'!O49="","",'Formulario DE-01'!O49)</f>
        <v/>
      </c>
      <c r="H36" s="42"/>
      <c r="I36" s="42"/>
      <c r="J36" s="42" t="str">
        <f>IF('Formulario DE-01'!R49="","",'Formulario DE-01'!R49)</f>
        <v/>
      </c>
      <c r="K36" s="42" t="str">
        <f>IF('Formulario DE-01'!T49="","",'Formulario DE-01'!T49)</f>
        <v/>
      </c>
      <c r="L36" s="42" t="str">
        <f>IF('Formulario DE-01'!S49="","",'Formulario DE-01'!S49)</f>
        <v/>
      </c>
      <c r="M36" s="41"/>
      <c r="N36" s="41"/>
      <c r="O36" s="41"/>
      <c r="P36" s="41" t="str">
        <f>IF('Formulario DE-01'!M49="","",VLOOKUP('Formulario DE-01'!M49,Datosadjuntos!$A$2:$C$15,2,0))</f>
        <v/>
      </c>
      <c r="Q36" s="41" t="str">
        <f>IF(P36="","",VLOOKUP(P36,Datosadjuntos!$B$2:$C$15,2,0))</f>
        <v/>
      </c>
      <c r="R36" s="41" t="str">
        <f>IF('Formulario DE-01'!P49="","",'Formulario DE-01'!P49)</f>
        <v/>
      </c>
      <c r="S36" s="41" t="str">
        <f>IF('Formulario DE-01'!Q49="","",'Formulario DE-01'!Q49)</f>
        <v/>
      </c>
      <c r="T36" s="42"/>
      <c r="U36" s="41"/>
      <c r="V36" s="41" t="str">
        <f>IF('Formulario DE-01'!AO49="","",'Formulario DE-01'!AO49)</f>
        <v/>
      </c>
      <c r="W36" s="41" t="str">
        <f>IF('Formulario DE-01'!AP49="","",'Formulario DE-01'!AP49)</f>
        <v/>
      </c>
      <c r="X36" s="52" t="str">
        <f t="shared" ca="1" si="0"/>
        <v/>
      </c>
      <c r="Y36" s="41" t="str">
        <f>IF(A36="","",'Formulario DE-01'!$AQ$1)</f>
        <v/>
      </c>
      <c r="Z36" s="41" t="str">
        <f t="shared" si="1"/>
        <v/>
      </c>
    </row>
    <row r="37" spans="1:26" x14ac:dyDescent="0.2">
      <c r="A37" s="42" t="str">
        <f>IF('Formulario DE-01'!F50="","",'Formulario DE-01'!F50)</f>
        <v/>
      </c>
      <c r="B37" s="42" t="str">
        <f>IF('Formulario DE-01'!B50="","",'Formulario DE-01'!B50)</f>
        <v/>
      </c>
      <c r="C37" s="41" t="str">
        <f>IF('Formulario DE-01'!G50="","",IF('Formulario DE-01'!G50=1,"Hombre","Mujer"))</f>
        <v/>
      </c>
      <c r="D37" s="41" t="str">
        <f ca="1">'Formulario DE-01'!L50</f>
        <v/>
      </c>
      <c r="E37" s="41" t="str">
        <f>IF(OR('Formulario DE-01'!I50="",'Formulario DE-01'!J50="",'Formulario DE-01'!K50=""),"",CONCATENATE('Formulario DE-01'!I50,"/",'Formulario DE-01'!J50,"/",'Formulario DE-01'!K50))</f>
        <v/>
      </c>
      <c r="F37" s="41"/>
      <c r="G37" s="42" t="str">
        <f>IF('Formulario DE-01'!O50="","",'Formulario DE-01'!O50)</f>
        <v/>
      </c>
      <c r="H37" s="42"/>
      <c r="I37" s="42"/>
      <c r="J37" s="42" t="str">
        <f>IF('Formulario DE-01'!R50="","",'Formulario DE-01'!R50)</f>
        <v/>
      </c>
      <c r="K37" s="42" t="str">
        <f>IF('Formulario DE-01'!T50="","",'Formulario DE-01'!T50)</f>
        <v/>
      </c>
      <c r="L37" s="42" t="str">
        <f>IF('Formulario DE-01'!S50="","",'Formulario DE-01'!S50)</f>
        <v/>
      </c>
      <c r="M37" s="41"/>
      <c r="N37" s="41"/>
      <c r="O37" s="41"/>
      <c r="P37" s="41" t="str">
        <f>IF('Formulario DE-01'!M50="","",VLOOKUP('Formulario DE-01'!M50,Datosadjuntos!$A$2:$C$15,2,0))</f>
        <v/>
      </c>
      <c r="Q37" s="41" t="str">
        <f>IF(P37="","",VLOOKUP(P37,Datosadjuntos!$B$2:$C$15,2,0))</f>
        <v/>
      </c>
      <c r="R37" s="41" t="str">
        <f>IF('Formulario DE-01'!P50="","",'Formulario DE-01'!P50)</f>
        <v/>
      </c>
      <c r="S37" s="41" t="str">
        <f>IF('Formulario DE-01'!Q50="","",'Formulario DE-01'!Q50)</f>
        <v/>
      </c>
      <c r="T37" s="42"/>
      <c r="U37" s="41"/>
      <c r="V37" s="41" t="str">
        <f>IF('Formulario DE-01'!AO50="","",'Formulario DE-01'!AO50)</f>
        <v/>
      </c>
      <c r="W37" s="41" t="str">
        <f>IF('Formulario DE-01'!AP50="","",'Formulario DE-01'!AP50)</f>
        <v/>
      </c>
      <c r="X37" s="52" t="str">
        <f t="shared" ca="1" si="0"/>
        <v/>
      </c>
      <c r="Y37" s="41" t="str">
        <f>IF(A37="","",'Formulario DE-01'!$AQ$1)</f>
        <v/>
      </c>
      <c r="Z37" s="41" t="str">
        <f t="shared" si="1"/>
        <v/>
      </c>
    </row>
    <row r="38" spans="1:26" x14ac:dyDescent="0.2">
      <c r="A38" s="42" t="str">
        <f>IF('Formulario DE-01'!F51="","",'Formulario DE-01'!F51)</f>
        <v/>
      </c>
      <c r="B38" s="42" t="str">
        <f>IF('Formulario DE-01'!B51="","",'Formulario DE-01'!B51)</f>
        <v/>
      </c>
      <c r="C38" s="41" t="str">
        <f>IF('Formulario DE-01'!G51="","",IF('Formulario DE-01'!G51=1,"Hombre","Mujer"))</f>
        <v/>
      </c>
      <c r="D38" s="41" t="str">
        <f ca="1">'Formulario DE-01'!L51</f>
        <v/>
      </c>
      <c r="E38" s="41" t="str">
        <f>IF(OR('Formulario DE-01'!I51="",'Formulario DE-01'!J51="",'Formulario DE-01'!K51=""),"",CONCATENATE('Formulario DE-01'!I51,"/",'Formulario DE-01'!J51,"/",'Formulario DE-01'!K51))</f>
        <v/>
      </c>
      <c r="F38" s="41"/>
      <c r="G38" s="42" t="str">
        <f>IF('Formulario DE-01'!O51="","",'Formulario DE-01'!O51)</f>
        <v/>
      </c>
      <c r="H38" s="42"/>
      <c r="I38" s="42"/>
      <c r="J38" s="42" t="str">
        <f>IF('Formulario DE-01'!R51="","",'Formulario DE-01'!R51)</f>
        <v/>
      </c>
      <c r="K38" s="42" t="str">
        <f>IF('Formulario DE-01'!T51="","",'Formulario DE-01'!T51)</f>
        <v/>
      </c>
      <c r="L38" s="42" t="str">
        <f>IF('Formulario DE-01'!S51="","",'Formulario DE-01'!S51)</f>
        <v/>
      </c>
      <c r="M38" s="41"/>
      <c r="N38" s="41"/>
      <c r="O38" s="41"/>
      <c r="P38" s="41" t="str">
        <f>IF('Formulario DE-01'!M51="","",VLOOKUP('Formulario DE-01'!M51,Datosadjuntos!$A$2:$C$15,2,0))</f>
        <v/>
      </c>
      <c r="Q38" s="41" t="str">
        <f>IF(P38="","",VLOOKUP(P38,Datosadjuntos!$B$2:$C$15,2,0))</f>
        <v/>
      </c>
      <c r="R38" s="41" t="str">
        <f>IF('Formulario DE-01'!P51="","",'Formulario DE-01'!P51)</f>
        <v/>
      </c>
      <c r="S38" s="41" t="str">
        <f>IF('Formulario DE-01'!Q51="","",'Formulario DE-01'!Q51)</f>
        <v/>
      </c>
      <c r="T38" s="42"/>
      <c r="U38" s="41"/>
      <c r="V38" s="41" t="str">
        <f>IF('Formulario DE-01'!AO51="","",'Formulario DE-01'!AO51)</f>
        <v/>
      </c>
      <c r="W38" s="41" t="str">
        <f>IF('Formulario DE-01'!AP51="","",'Formulario DE-01'!AP51)</f>
        <v/>
      </c>
      <c r="X38" s="52" t="str">
        <f t="shared" ca="1" si="0"/>
        <v/>
      </c>
      <c r="Y38" s="41" t="str">
        <f>IF(A38="","",'Formulario DE-01'!$AQ$1)</f>
        <v/>
      </c>
      <c r="Z38" s="41" t="str">
        <f t="shared" si="1"/>
        <v/>
      </c>
    </row>
    <row r="39" spans="1:26" x14ac:dyDescent="0.2">
      <c r="A39" s="42" t="str">
        <f>IF('Formulario DE-01'!F52="","",'Formulario DE-01'!F52)</f>
        <v/>
      </c>
      <c r="B39" s="42" t="str">
        <f>IF('Formulario DE-01'!B52="","",'Formulario DE-01'!B52)</f>
        <v/>
      </c>
      <c r="C39" s="41" t="str">
        <f>IF('Formulario DE-01'!G52="","",IF('Formulario DE-01'!G52=1,"Hombre","Mujer"))</f>
        <v/>
      </c>
      <c r="D39" s="41" t="str">
        <f ca="1">'Formulario DE-01'!L52</f>
        <v/>
      </c>
      <c r="E39" s="41" t="str">
        <f>IF(OR('Formulario DE-01'!I52="",'Formulario DE-01'!J52="",'Formulario DE-01'!K52=""),"",CONCATENATE('Formulario DE-01'!I52,"/",'Formulario DE-01'!J52,"/",'Formulario DE-01'!K52))</f>
        <v/>
      </c>
      <c r="F39" s="41"/>
      <c r="G39" s="42" t="str">
        <f>IF('Formulario DE-01'!O52="","",'Formulario DE-01'!O52)</f>
        <v/>
      </c>
      <c r="H39" s="42"/>
      <c r="I39" s="42"/>
      <c r="J39" s="42" t="str">
        <f>IF('Formulario DE-01'!R52="","",'Formulario DE-01'!R52)</f>
        <v/>
      </c>
      <c r="K39" s="42" t="str">
        <f>IF('Formulario DE-01'!T52="","",'Formulario DE-01'!T52)</f>
        <v/>
      </c>
      <c r="L39" s="42" t="str">
        <f>IF('Formulario DE-01'!S52="","",'Formulario DE-01'!S52)</f>
        <v/>
      </c>
      <c r="M39" s="41"/>
      <c r="N39" s="41"/>
      <c r="O39" s="41"/>
      <c r="P39" s="41" t="str">
        <f>IF('Formulario DE-01'!M52="","",VLOOKUP('Formulario DE-01'!M52,Datosadjuntos!$A$2:$C$15,2,0))</f>
        <v/>
      </c>
      <c r="Q39" s="41" t="str">
        <f>IF(P39="","",VLOOKUP(P39,Datosadjuntos!$B$2:$C$15,2,0))</f>
        <v/>
      </c>
      <c r="R39" s="41" t="str">
        <f>IF('Formulario DE-01'!P52="","",'Formulario DE-01'!P52)</f>
        <v/>
      </c>
      <c r="S39" s="41" t="str">
        <f>IF('Formulario DE-01'!Q52="","",'Formulario DE-01'!Q52)</f>
        <v/>
      </c>
      <c r="T39" s="42"/>
      <c r="U39" s="41"/>
      <c r="V39" s="41" t="str">
        <f>IF('Formulario DE-01'!AO52="","",'Formulario DE-01'!AO52)</f>
        <v/>
      </c>
      <c r="W39" s="41" t="str">
        <f>IF('Formulario DE-01'!AP52="","",'Formulario DE-01'!AP52)</f>
        <v/>
      </c>
      <c r="X39" s="52" t="str">
        <f t="shared" ca="1" si="0"/>
        <v/>
      </c>
      <c r="Y39" s="41" t="str">
        <f>IF(A39="","",'Formulario DE-01'!$AQ$1)</f>
        <v/>
      </c>
      <c r="Z39" s="41" t="str">
        <f t="shared" si="1"/>
        <v/>
      </c>
    </row>
    <row r="40" spans="1:26" x14ac:dyDescent="0.2">
      <c r="A40" s="42" t="str">
        <f>IF('Formulario DE-01'!F53="","",'Formulario DE-01'!F53)</f>
        <v/>
      </c>
      <c r="B40" s="42" t="str">
        <f>IF('Formulario DE-01'!B53="","",'Formulario DE-01'!B53)</f>
        <v/>
      </c>
      <c r="C40" s="41" t="str">
        <f>IF('Formulario DE-01'!G53="","",IF('Formulario DE-01'!G53=1,"Hombre","Mujer"))</f>
        <v/>
      </c>
      <c r="D40" s="41" t="str">
        <f ca="1">'Formulario DE-01'!L53</f>
        <v/>
      </c>
      <c r="E40" s="41" t="str">
        <f>IF(OR('Formulario DE-01'!I53="",'Formulario DE-01'!J53="",'Formulario DE-01'!K53=""),"",CONCATENATE('Formulario DE-01'!I53,"/",'Formulario DE-01'!J53,"/",'Formulario DE-01'!K53))</f>
        <v/>
      </c>
      <c r="F40" s="41"/>
      <c r="G40" s="42" t="str">
        <f>IF('Formulario DE-01'!O53="","",'Formulario DE-01'!O53)</f>
        <v/>
      </c>
      <c r="H40" s="42"/>
      <c r="I40" s="42"/>
      <c r="J40" s="42" t="str">
        <f>IF('Formulario DE-01'!R53="","",'Formulario DE-01'!R53)</f>
        <v/>
      </c>
      <c r="K40" s="42" t="str">
        <f>IF('Formulario DE-01'!T53="","",'Formulario DE-01'!T53)</f>
        <v/>
      </c>
      <c r="L40" s="42" t="str">
        <f>IF('Formulario DE-01'!S53="","",'Formulario DE-01'!S53)</f>
        <v/>
      </c>
      <c r="M40" s="41"/>
      <c r="N40" s="41"/>
      <c r="O40" s="41"/>
      <c r="P40" s="41" t="str">
        <f>IF('Formulario DE-01'!M53="","",VLOOKUP('Formulario DE-01'!M53,Datosadjuntos!$A$2:$C$15,2,0))</f>
        <v/>
      </c>
      <c r="Q40" s="41" t="str">
        <f>IF(P40="","",VLOOKUP(P40,Datosadjuntos!$B$2:$C$15,2,0))</f>
        <v/>
      </c>
      <c r="R40" s="41" t="str">
        <f>IF('Formulario DE-01'!P53="","",'Formulario DE-01'!P53)</f>
        <v/>
      </c>
      <c r="S40" s="41" t="str">
        <f>IF('Formulario DE-01'!Q53="","",'Formulario DE-01'!Q53)</f>
        <v/>
      </c>
      <c r="T40" s="42"/>
      <c r="U40" s="41"/>
      <c r="V40" s="41" t="str">
        <f>IF('Formulario DE-01'!AO53="","",'Formulario DE-01'!AO53)</f>
        <v/>
      </c>
      <c r="W40" s="41" t="str">
        <f>IF('Formulario DE-01'!AP53="","",'Formulario DE-01'!AP53)</f>
        <v/>
      </c>
      <c r="X40" s="52" t="str">
        <f t="shared" ca="1" si="0"/>
        <v/>
      </c>
      <c r="Y40" s="41" t="str">
        <f>IF(A40="","",'Formulario DE-01'!$AQ$1)</f>
        <v/>
      </c>
      <c r="Z40" s="41" t="str">
        <f t="shared" si="1"/>
        <v/>
      </c>
    </row>
    <row r="41" spans="1:26" x14ac:dyDescent="0.2">
      <c r="A41" s="42" t="str">
        <f>IF('Formulario DE-01'!F54="","",'Formulario DE-01'!F54)</f>
        <v/>
      </c>
      <c r="B41" s="42" t="str">
        <f>IF('Formulario DE-01'!B54="","",'Formulario DE-01'!B54)</f>
        <v/>
      </c>
      <c r="C41" s="41" t="str">
        <f>IF('Formulario DE-01'!G54="","",IF('Formulario DE-01'!G54=1,"Hombre","Mujer"))</f>
        <v/>
      </c>
      <c r="D41" s="41" t="str">
        <f ca="1">'Formulario DE-01'!L54</f>
        <v/>
      </c>
      <c r="E41" s="41" t="str">
        <f>IF(OR('Formulario DE-01'!I54="",'Formulario DE-01'!J54="",'Formulario DE-01'!K54=""),"",CONCATENATE('Formulario DE-01'!I54,"/",'Formulario DE-01'!J54,"/",'Formulario DE-01'!K54))</f>
        <v/>
      </c>
      <c r="F41" s="41"/>
      <c r="G41" s="42" t="str">
        <f>IF('Formulario DE-01'!O54="","",'Formulario DE-01'!O54)</f>
        <v/>
      </c>
      <c r="H41" s="42"/>
      <c r="I41" s="42"/>
      <c r="J41" s="42" t="str">
        <f>IF('Formulario DE-01'!R54="","",'Formulario DE-01'!R54)</f>
        <v/>
      </c>
      <c r="K41" s="42" t="str">
        <f>IF('Formulario DE-01'!T54="","",'Formulario DE-01'!T54)</f>
        <v/>
      </c>
      <c r="L41" s="42" t="str">
        <f>IF('Formulario DE-01'!S54="","",'Formulario DE-01'!S54)</f>
        <v/>
      </c>
      <c r="M41" s="41"/>
      <c r="N41" s="41"/>
      <c r="O41" s="41"/>
      <c r="P41" s="41" t="str">
        <f>IF('Formulario DE-01'!M54="","",VLOOKUP('Formulario DE-01'!M54,Datosadjuntos!$A$2:$C$15,2,0))</f>
        <v/>
      </c>
      <c r="Q41" s="41" t="str">
        <f>IF(P41="","",VLOOKUP(P41,Datosadjuntos!$B$2:$C$15,2,0))</f>
        <v/>
      </c>
      <c r="R41" s="41" t="str">
        <f>IF('Formulario DE-01'!P54="","",'Formulario DE-01'!P54)</f>
        <v/>
      </c>
      <c r="S41" s="41" t="str">
        <f>IF('Formulario DE-01'!Q54="","",'Formulario DE-01'!Q54)</f>
        <v/>
      </c>
      <c r="T41" s="42"/>
      <c r="U41" s="41"/>
      <c r="V41" s="41" t="str">
        <f>IF('Formulario DE-01'!AO54="","",'Formulario DE-01'!AO54)</f>
        <v/>
      </c>
      <c r="W41" s="41" t="str">
        <f>IF('Formulario DE-01'!AP54="","",'Formulario DE-01'!AP54)</f>
        <v/>
      </c>
      <c r="X41" s="52" t="str">
        <f t="shared" ca="1" si="0"/>
        <v/>
      </c>
      <c r="Y41" s="41" t="str">
        <f>IF(A41="","",'Formulario DE-01'!$AQ$1)</f>
        <v/>
      </c>
      <c r="Z41" s="41" t="str">
        <f t="shared" si="1"/>
        <v/>
      </c>
    </row>
    <row r="42" spans="1:26" x14ac:dyDescent="0.2">
      <c r="A42" s="42" t="str">
        <f>IF('Formulario DE-01'!F55="","",'Formulario DE-01'!F55)</f>
        <v/>
      </c>
      <c r="B42" s="42" t="str">
        <f>IF('Formulario DE-01'!B55="","",'Formulario DE-01'!B55)</f>
        <v/>
      </c>
      <c r="C42" s="41" t="str">
        <f>IF('Formulario DE-01'!G55="","",IF('Formulario DE-01'!G55=1,"Hombre","Mujer"))</f>
        <v/>
      </c>
      <c r="D42" s="41" t="str">
        <f ca="1">'Formulario DE-01'!L55</f>
        <v/>
      </c>
      <c r="E42" s="41" t="str">
        <f>IF(OR('Formulario DE-01'!I55="",'Formulario DE-01'!J55="",'Formulario DE-01'!K55=""),"",CONCATENATE('Formulario DE-01'!I55,"/",'Formulario DE-01'!J55,"/",'Formulario DE-01'!K55))</f>
        <v/>
      </c>
      <c r="F42" s="41"/>
      <c r="G42" s="42" t="str">
        <f>IF('Formulario DE-01'!O55="","",'Formulario DE-01'!O55)</f>
        <v/>
      </c>
      <c r="H42" s="42"/>
      <c r="I42" s="42"/>
      <c r="J42" s="42" t="str">
        <f>IF('Formulario DE-01'!R55="","",'Formulario DE-01'!R55)</f>
        <v/>
      </c>
      <c r="K42" s="42" t="str">
        <f>IF('Formulario DE-01'!T55="","",'Formulario DE-01'!T55)</f>
        <v/>
      </c>
      <c r="L42" s="42" t="str">
        <f>IF('Formulario DE-01'!S55="","",'Formulario DE-01'!S55)</f>
        <v/>
      </c>
      <c r="M42" s="41"/>
      <c r="N42" s="41"/>
      <c r="O42" s="41"/>
      <c r="P42" s="41" t="str">
        <f>IF('Formulario DE-01'!M55="","",VLOOKUP('Formulario DE-01'!M55,Datosadjuntos!$A$2:$C$15,2,0))</f>
        <v/>
      </c>
      <c r="Q42" s="41" t="str">
        <f>IF(P42="","",VLOOKUP(P42,Datosadjuntos!$B$2:$C$15,2,0))</f>
        <v/>
      </c>
      <c r="R42" s="41" t="str">
        <f>IF('Formulario DE-01'!P55="","",'Formulario DE-01'!P55)</f>
        <v/>
      </c>
      <c r="S42" s="41" t="str">
        <f>IF('Formulario DE-01'!Q55="","",'Formulario DE-01'!Q55)</f>
        <v/>
      </c>
      <c r="T42" s="42"/>
      <c r="U42" s="41"/>
      <c r="V42" s="41" t="str">
        <f>IF('Formulario DE-01'!AO55="","",'Formulario DE-01'!AO55)</f>
        <v/>
      </c>
      <c r="W42" s="41" t="str">
        <f>IF('Formulario DE-01'!AP55="","",'Formulario DE-01'!AP55)</f>
        <v/>
      </c>
      <c r="X42" s="52" t="str">
        <f t="shared" ca="1" si="0"/>
        <v/>
      </c>
      <c r="Y42" s="41" t="str">
        <f>IF(A42="","",'Formulario DE-01'!$AQ$1)</f>
        <v/>
      </c>
      <c r="Z42" s="41" t="str">
        <f t="shared" si="1"/>
        <v/>
      </c>
    </row>
    <row r="43" spans="1:26" x14ac:dyDescent="0.2">
      <c r="A43" s="42" t="str">
        <f>IF('Formulario DE-01'!F56="","",'Formulario DE-01'!F56)</f>
        <v/>
      </c>
      <c r="B43" s="42" t="str">
        <f>IF('Formulario DE-01'!B56="","",'Formulario DE-01'!B56)</f>
        <v/>
      </c>
      <c r="C43" s="41" t="str">
        <f>IF('Formulario DE-01'!G56="","",IF('Formulario DE-01'!G56=1,"Hombre","Mujer"))</f>
        <v/>
      </c>
      <c r="D43" s="41" t="str">
        <f ca="1">'Formulario DE-01'!L56</f>
        <v/>
      </c>
      <c r="E43" s="41" t="str">
        <f>IF(OR('Formulario DE-01'!I56="",'Formulario DE-01'!J56="",'Formulario DE-01'!K56=""),"",CONCATENATE('Formulario DE-01'!I56,"/",'Formulario DE-01'!J56,"/",'Formulario DE-01'!K56))</f>
        <v/>
      </c>
      <c r="F43" s="41"/>
      <c r="G43" s="42" t="str">
        <f>IF('Formulario DE-01'!O56="","",'Formulario DE-01'!O56)</f>
        <v/>
      </c>
      <c r="H43" s="42"/>
      <c r="I43" s="42"/>
      <c r="J43" s="42" t="str">
        <f>IF('Formulario DE-01'!R56="","",'Formulario DE-01'!R56)</f>
        <v/>
      </c>
      <c r="K43" s="42" t="str">
        <f>IF('Formulario DE-01'!T56="","",'Formulario DE-01'!T56)</f>
        <v/>
      </c>
      <c r="L43" s="42" t="str">
        <f>IF('Formulario DE-01'!S56="","",'Formulario DE-01'!S56)</f>
        <v/>
      </c>
      <c r="M43" s="41"/>
      <c r="N43" s="41"/>
      <c r="O43" s="41"/>
      <c r="P43" s="41" t="str">
        <f>IF('Formulario DE-01'!M56="","",VLOOKUP('Formulario DE-01'!M56,Datosadjuntos!$A$2:$C$15,2,0))</f>
        <v/>
      </c>
      <c r="Q43" s="41" t="str">
        <f>IF(P43="","",VLOOKUP(P43,Datosadjuntos!$B$2:$C$15,2,0))</f>
        <v/>
      </c>
      <c r="R43" s="41" t="str">
        <f>IF('Formulario DE-01'!P56="","",'Formulario DE-01'!P56)</f>
        <v/>
      </c>
      <c r="S43" s="41" t="str">
        <f>IF('Formulario DE-01'!Q56="","",'Formulario DE-01'!Q56)</f>
        <v/>
      </c>
      <c r="T43" s="42"/>
      <c r="U43" s="41"/>
      <c r="V43" s="41" t="str">
        <f>IF('Formulario DE-01'!AO56="","",'Formulario DE-01'!AO56)</f>
        <v/>
      </c>
      <c r="W43" s="41" t="str">
        <f>IF('Formulario DE-01'!AP56="","",'Formulario DE-01'!AP56)</f>
        <v/>
      </c>
      <c r="X43" s="52" t="str">
        <f t="shared" ca="1" si="0"/>
        <v/>
      </c>
      <c r="Y43" s="41" t="str">
        <f>IF(A43="","",'Formulario DE-01'!$AQ$1)</f>
        <v/>
      </c>
      <c r="Z43" s="41" t="str">
        <f t="shared" si="1"/>
        <v/>
      </c>
    </row>
    <row r="44" spans="1:26" x14ac:dyDescent="0.2">
      <c r="A44" s="42" t="str">
        <f>IF('Formulario DE-01'!F57="","",'Formulario DE-01'!F57)</f>
        <v/>
      </c>
      <c r="B44" s="42" t="str">
        <f>IF('Formulario DE-01'!B57="","",'Formulario DE-01'!B57)</f>
        <v/>
      </c>
      <c r="C44" s="41" t="str">
        <f>IF('Formulario DE-01'!G57="","",IF('Formulario DE-01'!G57=1,"Hombre","Mujer"))</f>
        <v/>
      </c>
      <c r="D44" s="41" t="str">
        <f ca="1">'Formulario DE-01'!L57</f>
        <v/>
      </c>
      <c r="E44" s="41" t="str">
        <f>IF(OR('Formulario DE-01'!I57="",'Formulario DE-01'!J57="",'Formulario DE-01'!K57=""),"",CONCATENATE('Formulario DE-01'!I57,"/",'Formulario DE-01'!J57,"/",'Formulario DE-01'!K57))</f>
        <v/>
      </c>
      <c r="F44" s="41"/>
      <c r="G44" s="42" t="str">
        <f>IF('Formulario DE-01'!O57="","",'Formulario DE-01'!O57)</f>
        <v/>
      </c>
      <c r="H44" s="42"/>
      <c r="I44" s="42"/>
      <c r="J44" s="42" t="str">
        <f>IF('Formulario DE-01'!R57="","",'Formulario DE-01'!R57)</f>
        <v/>
      </c>
      <c r="K44" s="42" t="str">
        <f>IF('Formulario DE-01'!T57="","",'Formulario DE-01'!T57)</f>
        <v/>
      </c>
      <c r="L44" s="42" t="str">
        <f>IF('Formulario DE-01'!S57="","",'Formulario DE-01'!S57)</f>
        <v/>
      </c>
      <c r="M44" s="41"/>
      <c r="N44" s="41"/>
      <c r="O44" s="41"/>
      <c r="P44" s="41" t="str">
        <f>IF('Formulario DE-01'!M57="","",VLOOKUP('Formulario DE-01'!M57,Datosadjuntos!$A$2:$C$15,2,0))</f>
        <v/>
      </c>
      <c r="Q44" s="41" t="str">
        <f>IF(P44="","",VLOOKUP(P44,Datosadjuntos!$B$2:$C$15,2,0))</f>
        <v/>
      </c>
      <c r="R44" s="41" t="str">
        <f>IF('Formulario DE-01'!P57="","",'Formulario DE-01'!P57)</f>
        <v/>
      </c>
      <c r="S44" s="41" t="str">
        <f>IF('Formulario DE-01'!Q57="","",'Formulario DE-01'!Q57)</f>
        <v/>
      </c>
      <c r="T44" s="42"/>
      <c r="U44" s="41"/>
      <c r="V44" s="41" t="str">
        <f>IF('Formulario DE-01'!AO57="","",'Formulario DE-01'!AO57)</f>
        <v/>
      </c>
      <c r="W44" s="41" t="str">
        <f>IF('Formulario DE-01'!AP57="","",'Formulario DE-01'!AP57)</f>
        <v/>
      </c>
      <c r="X44" s="52" t="str">
        <f t="shared" ca="1" si="0"/>
        <v/>
      </c>
      <c r="Y44" s="41" t="str">
        <f>IF(A44="","",'Formulario DE-01'!$AQ$1)</f>
        <v/>
      </c>
      <c r="Z44" s="41" t="str">
        <f t="shared" si="1"/>
        <v/>
      </c>
    </row>
    <row r="45" spans="1:26" x14ac:dyDescent="0.2">
      <c r="A45" s="42" t="str">
        <f>IF('Formulario DE-01'!F58="","",'Formulario DE-01'!F58)</f>
        <v/>
      </c>
      <c r="B45" s="42" t="str">
        <f>IF('Formulario DE-01'!B58="","",'Formulario DE-01'!B58)</f>
        <v/>
      </c>
      <c r="C45" s="41" t="str">
        <f>IF('Formulario DE-01'!G58="","",IF('Formulario DE-01'!G58=1,"Hombre","Mujer"))</f>
        <v/>
      </c>
      <c r="D45" s="41" t="str">
        <f ca="1">'Formulario DE-01'!L58</f>
        <v/>
      </c>
      <c r="E45" s="41" t="str">
        <f>IF(OR('Formulario DE-01'!I58="",'Formulario DE-01'!J58="",'Formulario DE-01'!K58=""),"",CONCATENATE('Formulario DE-01'!I58,"/",'Formulario DE-01'!J58,"/",'Formulario DE-01'!K58))</f>
        <v/>
      </c>
      <c r="F45" s="41"/>
      <c r="G45" s="42" t="str">
        <f>IF('Formulario DE-01'!O58="","",'Formulario DE-01'!O58)</f>
        <v/>
      </c>
      <c r="H45" s="42"/>
      <c r="I45" s="42"/>
      <c r="J45" s="42" t="str">
        <f>IF('Formulario DE-01'!R58="","",'Formulario DE-01'!R58)</f>
        <v/>
      </c>
      <c r="K45" s="42" t="str">
        <f>IF('Formulario DE-01'!T58="","",'Formulario DE-01'!T58)</f>
        <v/>
      </c>
      <c r="L45" s="42" t="str">
        <f>IF('Formulario DE-01'!S58="","",'Formulario DE-01'!S58)</f>
        <v/>
      </c>
      <c r="M45" s="41"/>
      <c r="N45" s="41"/>
      <c r="O45" s="41"/>
      <c r="P45" s="41" t="str">
        <f>IF('Formulario DE-01'!M58="","",VLOOKUP('Formulario DE-01'!M58,Datosadjuntos!$A$2:$C$15,2,0))</f>
        <v/>
      </c>
      <c r="Q45" s="41" t="str">
        <f>IF(P45="","",VLOOKUP(P45,Datosadjuntos!$B$2:$C$15,2,0))</f>
        <v/>
      </c>
      <c r="R45" s="41" t="str">
        <f>IF('Formulario DE-01'!P58="","",'Formulario DE-01'!P58)</f>
        <v/>
      </c>
      <c r="S45" s="41" t="str">
        <f>IF('Formulario DE-01'!Q58="","",'Formulario DE-01'!Q58)</f>
        <v/>
      </c>
      <c r="T45" s="42"/>
      <c r="U45" s="41"/>
      <c r="V45" s="41" t="str">
        <f>IF('Formulario DE-01'!AO58="","",'Formulario DE-01'!AO58)</f>
        <v/>
      </c>
      <c r="W45" s="41" t="str">
        <f>IF('Formulario DE-01'!AP58="","",'Formulario DE-01'!AP58)</f>
        <v/>
      </c>
      <c r="X45" s="52" t="str">
        <f t="shared" ca="1" si="0"/>
        <v/>
      </c>
      <c r="Y45" s="41" t="str">
        <f>IF(A45="","",'Formulario DE-01'!$AQ$1)</f>
        <v/>
      </c>
      <c r="Z45" s="41" t="str">
        <f t="shared" si="1"/>
        <v/>
      </c>
    </row>
    <row r="46" spans="1:26" x14ac:dyDescent="0.2">
      <c r="A46" s="42" t="str">
        <f>IF('Formulario DE-01'!F59="","",'Formulario DE-01'!F59)</f>
        <v/>
      </c>
      <c r="B46" s="42" t="str">
        <f>IF('Formulario DE-01'!B59="","",'Formulario DE-01'!B59)</f>
        <v/>
      </c>
      <c r="C46" s="41" t="str">
        <f>IF('Formulario DE-01'!G59="","",IF('Formulario DE-01'!G59=1,"Hombre","Mujer"))</f>
        <v/>
      </c>
      <c r="D46" s="41" t="str">
        <f ca="1">'Formulario DE-01'!L59</f>
        <v/>
      </c>
      <c r="E46" s="41" t="str">
        <f>IF(OR('Formulario DE-01'!I59="",'Formulario DE-01'!J59="",'Formulario DE-01'!K59=""),"",CONCATENATE('Formulario DE-01'!I59,"/",'Formulario DE-01'!J59,"/",'Formulario DE-01'!K59))</f>
        <v/>
      </c>
      <c r="F46" s="41"/>
      <c r="G46" s="42" t="str">
        <f>IF('Formulario DE-01'!O59="","",'Formulario DE-01'!O59)</f>
        <v/>
      </c>
      <c r="H46" s="42"/>
      <c r="I46" s="42"/>
      <c r="J46" s="42" t="str">
        <f>IF('Formulario DE-01'!R59="","",'Formulario DE-01'!R59)</f>
        <v/>
      </c>
      <c r="K46" s="42" t="str">
        <f>IF('Formulario DE-01'!T59="","",'Formulario DE-01'!T59)</f>
        <v/>
      </c>
      <c r="L46" s="42" t="str">
        <f>IF('Formulario DE-01'!S59="","",'Formulario DE-01'!S59)</f>
        <v/>
      </c>
      <c r="M46" s="41"/>
      <c r="N46" s="41"/>
      <c r="O46" s="41"/>
      <c r="P46" s="41" t="str">
        <f>IF('Formulario DE-01'!M59="","",VLOOKUP('Formulario DE-01'!M59,Datosadjuntos!$A$2:$C$15,2,0))</f>
        <v/>
      </c>
      <c r="Q46" s="41" t="str">
        <f>IF(P46="","",VLOOKUP(P46,Datosadjuntos!$B$2:$C$15,2,0))</f>
        <v/>
      </c>
      <c r="R46" s="41" t="str">
        <f>IF('Formulario DE-01'!P59="","",'Formulario DE-01'!P59)</f>
        <v/>
      </c>
      <c r="S46" s="41" t="str">
        <f>IF('Formulario DE-01'!Q59="","",'Formulario DE-01'!Q59)</f>
        <v/>
      </c>
      <c r="T46" s="42"/>
      <c r="U46" s="41"/>
      <c r="V46" s="41" t="str">
        <f>IF('Formulario DE-01'!AO59="","",'Formulario DE-01'!AO59)</f>
        <v/>
      </c>
      <c r="W46" s="41" t="str">
        <f>IF('Formulario DE-01'!AP59="","",'Formulario DE-01'!AP59)</f>
        <v/>
      </c>
      <c r="X46" s="52" t="str">
        <f t="shared" ca="1" si="0"/>
        <v/>
      </c>
      <c r="Y46" s="41" t="str">
        <f>IF(A46="","",'Formulario DE-01'!$AQ$1)</f>
        <v/>
      </c>
      <c r="Z46" s="41" t="str">
        <f t="shared" si="1"/>
        <v/>
      </c>
    </row>
    <row r="47" spans="1:26" x14ac:dyDescent="0.2">
      <c r="A47" s="42" t="str">
        <f>IF('Formulario DE-01'!F60="","",'Formulario DE-01'!F60)</f>
        <v/>
      </c>
      <c r="B47" s="42" t="str">
        <f>IF('Formulario DE-01'!B60="","",'Formulario DE-01'!B60)</f>
        <v/>
      </c>
      <c r="C47" s="41" t="str">
        <f>IF('Formulario DE-01'!G60="","",IF('Formulario DE-01'!G60=1,"Hombre","Mujer"))</f>
        <v/>
      </c>
      <c r="D47" s="41" t="str">
        <f ca="1">'Formulario DE-01'!L60</f>
        <v/>
      </c>
      <c r="E47" s="41" t="str">
        <f>IF(OR('Formulario DE-01'!I60="",'Formulario DE-01'!J60="",'Formulario DE-01'!K60=""),"",CONCATENATE('Formulario DE-01'!I60,"/",'Formulario DE-01'!J60,"/",'Formulario DE-01'!K60))</f>
        <v/>
      </c>
      <c r="F47" s="41"/>
      <c r="G47" s="42" t="str">
        <f>IF('Formulario DE-01'!O60="","",'Formulario DE-01'!O60)</f>
        <v/>
      </c>
      <c r="H47" s="42"/>
      <c r="I47" s="42"/>
      <c r="J47" s="42" t="str">
        <f>IF('Formulario DE-01'!R60="","",'Formulario DE-01'!R60)</f>
        <v/>
      </c>
      <c r="K47" s="42" t="str">
        <f>IF('Formulario DE-01'!T60="","",'Formulario DE-01'!T60)</f>
        <v/>
      </c>
      <c r="L47" s="42" t="str">
        <f>IF('Formulario DE-01'!S60="","",'Formulario DE-01'!S60)</f>
        <v/>
      </c>
      <c r="M47" s="41"/>
      <c r="N47" s="41"/>
      <c r="O47" s="41"/>
      <c r="P47" s="41" t="str">
        <f>IF('Formulario DE-01'!M60="","",VLOOKUP('Formulario DE-01'!M60,Datosadjuntos!$A$2:$C$15,2,0))</f>
        <v/>
      </c>
      <c r="Q47" s="41" t="str">
        <f>IF(P47="","",VLOOKUP(P47,Datosadjuntos!$B$2:$C$15,2,0))</f>
        <v/>
      </c>
      <c r="R47" s="41" t="str">
        <f>IF('Formulario DE-01'!P60="","",'Formulario DE-01'!P60)</f>
        <v/>
      </c>
      <c r="S47" s="41" t="str">
        <f>IF('Formulario DE-01'!Q60="","",'Formulario DE-01'!Q60)</f>
        <v/>
      </c>
      <c r="T47" s="42"/>
      <c r="U47" s="41"/>
      <c r="V47" s="41" t="str">
        <f>IF('Formulario DE-01'!AO60="","",'Formulario DE-01'!AO60)</f>
        <v/>
      </c>
      <c r="W47" s="41" t="str">
        <f>IF('Formulario DE-01'!AP60="","",'Formulario DE-01'!AP60)</f>
        <v/>
      </c>
      <c r="X47" s="52" t="str">
        <f t="shared" ca="1" si="0"/>
        <v/>
      </c>
      <c r="Y47" s="41" t="str">
        <f>IF(A47="","",'Formulario DE-01'!$AQ$1)</f>
        <v/>
      </c>
      <c r="Z47" s="41" t="str">
        <f t="shared" si="1"/>
        <v/>
      </c>
    </row>
    <row r="48" spans="1:26" x14ac:dyDescent="0.2">
      <c r="A48" s="42" t="str">
        <f>IF('Formulario DE-01'!F61="","",'Formulario DE-01'!F61)</f>
        <v/>
      </c>
      <c r="B48" s="42" t="str">
        <f>IF('Formulario DE-01'!B61="","",'Formulario DE-01'!B61)</f>
        <v/>
      </c>
      <c r="C48" s="41" t="str">
        <f>IF('Formulario DE-01'!G61="","",IF('Formulario DE-01'!G61=1,"Hombre","Mujer"))</f>
        <v/>
      </c>
      <c r="D48" s="41" t="str">
        <f ca="1">'Formulario DE-01'!L61</f>
        <v/>
      </c>
      <c r="E48" s="41" t="str">
        <f>IF(OR('Formulario DE-01'!I61="",'Formulario DE-01'!J61="",'Formulario DE-01'!K61=""),"",CONCATENATE('Formulario DE-01'!I61,"/",'Formulario DE-01'!J61,"/",'Formulario DE-01'!K61))</f>
        <v/>
      </c>
      <c r="F48" s="41"/>
      <c r="G48" s="42" t="str">
        <f>IF('Formulario DE-01'!O61="","",'Formulario DE-01'!O61)</f>
        <v/>
      </c>
      <c r="H48" s="42"/>
      <c r="I48" s="42"/>
      <c r="J48" s="42" t="str">
        <f>IF('Formulario DE-01'!R61="","",'Formulario DE-01'!R61)</f>
        <v/>
      </c>
      <c r="K48" s="42" t="str">
        <f>IF('Formulario DE-01'!T61="","",'Formulario DE-01'!T61)</f>
        <v/>
      </c>
      <c r="L48" s="42" t="str">
        <f>IF('Formulario DE-01'!S61="","",'Formulario DE-01'!S61)</f>
        <v/>
      </c>
      <c r="M48" s="41"/>
      <c r="N48" s="41"/>
      <c r="O48" s="41"/>
      <c r="P48" s="41" t="str">
        <f>IF('Formulario DE-01'!M61="","",VLOOKUP('Formulario DE-01'!M61,Datosadjuntos!$A$2:$C$15,2,0))</f>
        <v/>
      </c>
      <c r="Q48" s="41" t="str">
        <f>IF(P48="","",VLOOKUP(P48,Datosadjuntos!$B$2:$C$15,2,0))</f>
        <v/>
      </c>
      <c r="R48" s="41" t="str">
        <f>IF('Formulario DE-01'!P61="","",'Formulario DE-01'!P61)</f>
        <v/>
      </c>
      <c r="S48" s="41" t="str">
        <f>IF('Formulario DE-01'!Q61="","",'Formulario DE-01'!Q61)</f>
        <v/>
      </c>
      <c r="T48" s="42"/>
      <c r="U48" s="41"/>
      <c r="V48" s="41" t="str">
        <f>IF('Formulario DE-01'!AO61="","",'Formulario DE-01'!AO61)</f>
        <v/>
      </c>
      <c r="W48" s="41" t="str">
        <f>IF('Formulario DE-01'!AP61="","",'Formulario DE-01'!AP61)</f>
        <v/>
      </c>
      <c r="X48" s="52" t="str">
        <f t="shared" ca="1" si="0"/>
        <v/>
      </c>
      <c r="Y48" s="41" t="str">
        <f>IF(A48="","",'Formulario DE-01'!$AQ$1)</f>
        <v/>
      </c>
      <c r="Z48" s="41" t="str">
        <f t="shared" si="1"/>
        <v/>
      </c>
    </row>
    <row r="49" spans="1:26" x14ac:dyDescent="0.2">
      <c r="A49" s="42" t="str">
        <f>IF('Formulario DE-01'!F62="","",'Formulario DE-01'!F62)</f>
        <v/>
      </c>
      <c r="B49" s="42" t="str">
        <f>IF('Formulario DE-01'!B62="","",'Formulario DE-01'!B62)</f>
        <v/>
      </c>
      <c r="C49" s="41" t="str">
        <f>IF('Formulario DE-01'!G62="","",IF('Formulario DE-01'!G62=1,"Hombre","Mujer"))</f>
        <v/>
      </c>
      <c r="D49" s="41" t="str">
        <f ca="1">'Formulario DE-01'!L62</f>
        <v/>
      </c>
      <c r="E49" s="41" t="str">
        <f>IF(OR('Formulario DE-01'!I62="",'Formulario DE-01'!J62="",'Formulario DE-01'!K62=""),"",CONCATENATE('Formulario DE-01'!I62,"/",'Formulario DE-01'!J62,"/",'Formulario DE-01'!K62))</f>
        <v/>
      </c>
      <c r="F49" s="41"/>
      <c r="G49" s="42" t="str">
        <f>IF('Formulario DE-01'!O62="","",'Formulario DE-01'!O62)</f>
        <v/>
      </c>
      <c r="H49" s="42"/>
      <c r="I49" s="42"/>
      <c r="J49" s="42" t="str">
        <f>IF('Formulario DE-01'!R62="","",'Formulario DE-01'!R62)</f>
        <v/>
      </c>
      <c r="K49" s="42" t="str">
        <f>IF('Formulario DE-01'!T62="","",'Formulario DE-01'!T62)</f>
        <v/>
      </c>
      <c r="L49" s="42" t="str">
        <f>IF('Formulario DE-01'!S62="","",'Formulario DE-01'!S62)</f>
        <v/>
      </c>
      <c r="M49" s="41"/>
      <c r="N49" s="41"/>
      <c r="O49" s="41"/>
      <c r="P49" s="41" t="str">
        <f>IF('Formulario DE-01'!M62="","",VLOOKUP('Formulario DE-01'!M62,Datosadjuntos!$A$2:$C$15,2,0))</f>
        <v/>
      </c>
      <c r="Q49" s="41" t="str">
        <f>IF(P49="","",VLOOKUP(P49,Datosadjuntos!$B$2:$C$15,2,0))</f>
        <v/>
      </c>
      <c r="R49" s="41" t="str">
        <f>IF('Formulario DE-01'!P62="","",'Formulario DE-01'!P62)</f>
        <v/>
      </c>
      <c r="S49" s="41" t="str">
        <f>IF('Formulario DE-01'!Q62="","",'Formulario DE-01'!Q62)</f>
        <v/>
      </c>
      <c r="T49" s="42"/>
      <c r="U49" s="41"/>
      <c r="V49" s="41" t="str">
        <f>IF('Formulario DE-01'!AO62="","",'Formulario DE-01'!AO62)</f>
        <v/>
      </c>
      <c r="W49" s="41" t="str">
        <f>IF('Formulario DE-01'!AP62="","",'Formulario DE-01'!AP62)</f>
        <v/>
      </c>
      <c r="X49" s="52" t="str">
        <f t="shared" ca="1" si="0"/>
        <v/>
      </c>
      <c r="Y49" s="41" t="str">
        <f>IF(A49="","",'Formulario DE-01'!$AQ$1)</f>
        <v/>
      </c>
      <c r="Z49" s="41" t="str">
        <f t="shared" si="1"/>
        <v/>
      </c>
    </row>
    <row r="50" spans="1:26" x14ac:dyDescent="0.2">
      <c r="A50" s="42" t="str">
        <f>IF('Formulario DE-01'!F63="","",'Formulario DE-01'!F63)</f>
        <v/>
      </c>
      <c r="B50" s="42" t="str">
        <f>IF('Formulario DE-01'!B63="","",'Formulario DE-01'!B63)</f>
        <v/>
      </c>
      <c r="C50" s="41" t="str">
        <f>IF('Formulario DE-01'!G63="","",IF('Formulario DE-01'!G63=1,"Hombre","Mujer"))</f>
        <v/>
      </c>
      <c r="D50" s="41" t="str">
        <f ca="1">'Formulario DE-01'!L63</f>
        <v/>
      </c>
      <c r="E50" s="41" t="str">
        <f>IF(OR('Formulario DE-01'!I63="",'Formulario DE-01'!J63="",'Formulario DE-01'!K63=""),"",CONCATENATE('Formulario DE-01'!I63,"/",'Formulario DE-01'!J63,"/",'Formulario DE-01'!K63))</f>
        <v/>
      </c>
      <c r="F50" s="41"/>
      <c r="G50" s="42" t="str">
        <f>IF('Formulario DE-01'!O63="","",'Formulario DE-01'!O63)</f>
        <v/>
      </c>
      <c r="H50" s="42"/>
      <c r="I50" s="42"/>
      <c r="J50" s="42" t="str">
        <f>IF('Formulario DE-01'!R63="","",'Formulario DE-01'!R63)</f>
        <v/>
      </c>
      <c r="K50" s="42" t="str">
        <f>IF('Formulario DE-01'!T63="","",'Formulario DE-01'!T63)</f>
        <v/>
      </c>
      <c r="L50" s="42" t="str">
        <f>IF('Formulario DE-01'!S63="","",'Formulario DE-01'!S63)</f>
        <v/>
      </c>
      <c r="M50" s="41"/>
      <c r="N50" s="41"/>
      <c r="O50" s="41"/>
      <c r="P50" s="41" t="str">
        <f>IF('Formulario DE-01'!M63="","",VLOOKUP('Formulario DE-01'!M63,Datosadjuntos!$A$2:$C$15,2,0))</f>
        <v/>
      </c>
      <c r="Q50" s="41" t="str">
        <f>IF(P50="","",VLOOKUP(P50,Datosadjuntos!$B$2:$C$15,2,0))</f>
        <v/>
      </c>
      <c r="R50" s="41" t="str">
        <f>IF('Formulario DE-01'!P63="","",'Formulario DE-01'!P63)</f>
        <v/>
      </c>
      <c r="S50" s="41" t="str">
        <f>IF('Formulario DE-01'!Q63="","",'Formulario DE-01'!Q63)</f>
        <v/>
      </c>
      <c r="T50" s="42"/>
      <c r="U50" s="41"/>
      <c r="V50" s="41" t="str">
        <f>IF('Formulario DE-01'!AO63="","",'Formulario DE-01'!AO63)</f>
        <v/>
      </c>
      <c r="W50" s="41" t="str">
        <f>IF('Formulario DE-01'!AP63="","",'Formulario DE-01'!AP63)</f>
        <v/>
      </c>
      <c r="X50" s="52" t="str">
        <f t="shared" ca="1" si="0"/>
        <v/>
      </c>
      <c r="Y50" s="41" t="str">
        <f>IF(A50="","",'Formulario DE-01'!$AQ$1)</f>
        <v/>
      </c>
      <c r="Z50" s="41" t="str">
        <f t="shared" si="1"/>
        <v/>
      </c>
    </row>
    <row r="51" spans="1:26" x14ac:dyDescent="0.2">
      <c r="A51" s="42" t="str">
        <f>IF('Formulario DE-01'!F64="","",'Formulario DE-01'!F64)</f>
        <v/>
      </c>
      <c r="B51" s="42" t="str">
        <f>IF('Formulario DE-01'!B64="","",'Formulario DE-01'!B64)</f>
        <v/>
      </c>
      <c r="C51" s="41" t="str">
        <f>IF('Formulario DE-01'!G64="","",IF('Formulario DE-01'!G64=1,"Hombre","Mujer"))</f>
        <v/>
      </c>
      <c r="D51" s="41" t="str">
        <f ca="1">'Formulario DE-01'!L64</f>
        <v/>
      </c>
      <c r="E51" s="41" t="str">
        <f>IF(OR('Formulario DE-01'!I64="",'Formulario DE-01'!J64="",'Formulario DE-01'!K64=""),"",CONCATENATE('Formulario DE-01'!I64,"/",'Formulario DE-01'!J64,"/",'Formulario DE-01'!K64))</f>
        <v/>
      </c>
      <c r="F51" s="41"/>
      <c r="G51" s="42" t="str">
        <f>IF('Formulario DE-01'!O64="","",'Formulario DE-01'!O64)</f>
        <v/>
      </c>
      <c r="H51" s="42"/>
      <c r="I51" s="42"/>
      <c r="J51" s="42" t="str">
        <f>IF('Formulario DE-01'!R64="","",'Formulario DE-01'!R64)</f>
        <v/>
      </c>
      <c r="K51" s="42" t="str">
        <f>IF('Formulario DE-01'!T64="","",'Formulario DE-01'!T64)</f>
        <v/>
      </c>
      <c r="L51" s="42" t="str">
        <f>IF('Formulario DE-01'!S64="","",'Formulario DE-01'!S64)</f>
        <v/>
      </c>
      <c r="M51" s="41"/>
      <c r="N51" s="41"/>
      <c r="O51" s="41"/>
      <c r="P51" s="41" t="str">
        <f>IF('Formulario DE-01'!M64="","",VLOOKUP('Formulario DE-01'!M64,Datosadjuntos!$A$2:$C$15,2,0))</f>
        <v/>
      </c>
      <c r="Q51" s="41" t="str">
        <f>IF(P51="","",VLOOKUP(P51,Datosadjuntos!$B$2:$C$15,2,0))</f>
        <v/>
      </c>
      <c r="R51" s="41" t="str">
        <f>IF('Formulario DE-01'!P64="","",'Formulario DE-01'!P64)</f>
        <v/>
      </c>
      <c r="S51" s="41" t="str">
        <f>IF('Formulario DE-01'!Q64="","",'Formulario DE-01'!Q64)</f>
        <v/>
      </c>
      <c r="T51" s="42"/>
      <c r="U51" s="41" t="str">
        <f>IF('Formulario DE-01'!AF64="","",'Formulario DE-01'!AF64)</f>
        <v/>
      </c>
      <c r="V51" s="41" t="str">
        <f>IF('Formulario DE-01'!AO64="","",'Formulario DE-01'!AO64)</f>
        <v/>
      </c>
      <c r="W51" s="41" t="str">
        <f>IF('Formulario DE-01'!AP64="","",'Formulario DE-01'!AP64)</f>
        <v/>
      </c>
      <c r="X51" s="52" t="str">
        <f t="shared" ca="1" si="0"/>
        <v/>
      </c>
      <c r="Y51" s="41" t="str">
        <f>IF(A51="","",'Formulario DE-01'!$AQ$1)</f>
        <v/>
      </c>
      <c r="Z51" s="41" t="str">
        <f t="shared" si="1"/>
        <v/>
      </c>
    </row>
    <row r="52" spans="1:26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2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2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1:26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2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1:26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2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1:26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1:26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1:26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1:26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1:26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1:26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52"/>
  <sheetViews>
    <sheetView topLeftCell="E1" zoomScaleNormal="100" workbookViewId="0">
      <pane ySplit="1" topLeftCell="A2" activePane="bottomLeft" state="frozen"/>
      <selection activeCell="G15" sqref="G15"/>
      <selection pane="bottomLeft" activeCell="I3" sqref="I3"/>
    </sheetView>
  </sheetViews>
  <sheetFormatPr baseColWidth="10" defaultRowHeight="15" x14ac:dyDescent="0.25"/>
  <cols>
    <col min="9" max="9" width="23.28515625" customWidth="1"/>
    <col min="10" max="10" width="22.5703125" customWidth="1"/>
    <col min="14" max="14" width="11.42578125" customWidth="1"/>
    <col min="17" max="17" width="22.7109375" customWidth="1"/>
    <col min="18" max="18" width="34.42578125" customWidth="1"/>
    <col min="23" max="23" width="22.7109375" customWidth="1"/>
    <col min="24" max="24" width="27.7109375" customWidth="1"/>
  </cols>
  <sheetData>
    <row r="1" spans="1:32" ht="38.25" x14ac:dyDescent="0.25">
      <c r="A1" s="66" t="s">
        <v>149</v>
      </c>
      <c r="B1" s="66" t="s">
        <v>150</v>
      </c>
      <c r="C1" s="66" t="s">
        <v>151</v>
      </c>
      <c r="D1" s="66" t="s">
        <v>133</v>
      </c>
      <c r="E1" s="66" t="s">
        <v>152</v>
      </c>
      <c r="F1" s="66" t="s">
        <v>22</v>
      </c>
      <c r="G1" s="66" t="s">
        <v>153</v>
      </c>
      <c r="H1" s="66" t="s">
        <v>132</v>
      </c>
      <c r="I1" s="66" t="s">
        <v>33</v>
      </c>
      <c r="J1" s="66" t="s">
        <v>154</v>
      </c>
      <c r="K1" s="67" t="s">
        <v>462</v>
      </c>
      <c r="L1" s="67" t="s">
        <v>455</v>
      </c>
      <c r="M1" s="68" t="s">
        <v>471</v>
      </c>
      <c r="N1" s="67" t="s">
        <v>463</v>
      </c>
      <c r="O1" s="67" t="s">
        <v>464</v>
      </c>
      <c r="P1" s="66" t="s">
        <v>454</v>
      </c>
      <c r="Q1" s="66" t="s">
        <v>21</v>
      </c>
      <c r="R1" s="66" t="s">
        <v>23</v>
      </c>
      <c r="S1" s="66" t="s">
        <v>475</v>
      </c>
      <c r="T1" s="67" t="s">
        <v>468</v>
      </c>
      <c r="U1" s="67" t="s">
        <v>518</v>
      </c>
      <c r="V1" s="67" t="s">
        <v>156</v>
      </c>
      <c r="W1" s="66" t="s">
        <v>24</v>
      </c>
      <c r="X1" s="66" t="s">
        <v>157</v>
      </c>
      <c r="Y1" s="66" t="s">
        <v>503</v>
      </c>
      <c r="Z1" s="92" t="s">
        <v>552</v>
      </c>
      <c r="AA1" s="92" t="s">
        <v>558</v>
      </c>
      <c r="AB1" s="92" t="s">
        <v>559</v>
      </c>
      <c r="AC1" s="92" t="s">
        <v>560</v>
      </c>
      <c r="AD1" s="92" t="s">
        <v>4</v>
      </c>
      <c r="AE1" s="87" t="s">
        <v>541</v>
      </c>
      <c r="AF1" s="87" t="s">
        <v>538</v>
      </c>
    </row>
    <row r="2" spans="1:32" x14ac:dyDescent="0.25">
      <c r="A2" t="str">
        <f>IF(D2="","",'Formulario DE-01'!$AQ$4)</f>
        <v/>
      </c>
      <c r="B2" t="str">
        <f>IF(D2="","",'Formulario DE-01'!$AQ$3)</f>
        <v/>
      </c>
      <c r="C2" t="str">
        <f>IF(D2="","",CONCATENATE('Formulario DE-01'!$AS$8,'Formulario DE-01'!$AV$8,'Formulario DE-01'!$AX$8,".",'Formulario DE-01'!$AZ$8))</f>
        <v/>
      </c>
      <c r="D2" t="str">
        <f>Hoja1!A2</f>
        <v/>
      </c>
      <c r="E2" t="str">
        <f>IF(D2="","",'Formulario DE-01'!$AQ$1)</f>
        <v/>
      </c>
      <c r="F2" t="str">
        <f>IF('Formulario DE-01'!Y15="","",VLOOKUP('Formulario DE-01'!Y15,Datosadjuntos!$A$40:$B$44,2,0))</f>
        <v/>
      </c>
      <c r="G2" t="str">
        <f>IF('Formulario DE-01'!V15="","",VLOOKUP('Formulario DE-01'!V15,Datosadjuntos!$A$19:$B$25,2,0))</f>
        <v/>
      </c>
      <c r="H2" t="str">
        <f>IF('Formulario DE-01'!W15="","",VLOOKUP('Formulario DE-01'!W15,Datosadjuntos!$H$24:$I$41,2,0))</f>
        <v/>
      </c>
      <c r="I2" t="str">
        <f>IF('Formulario DE-01'!X15="","",VLOOKUP('Formulario DE-01'!X15,Datosadjuntos!$D$19:$F$91,3,0))</f>
        <v/>
      </c>
      <c r="J2" t="str">
        <f>IF('Formulario DE-01'!X15="","",VLOOKUP('Formulario DE-01'!X15,Datosadjuntos!$D$19:$E$91,2,0))</f>
        <v/>
      </c>
      <c r="K2" s="42" t="str">
        <f>IF('Formulario DE-01'!AJ15="","",VLOOKUP('Formulario DE-01'!AJ15,Datosadjuntos!$A$62:$B$65,2,0))</f>
        <v/>
      </c>
      <c r="L2" s="42" t="str">
        <f>IF('Formulario DE-01'!AK15="","",VLOOKUP('Formulario DE-01'!AK15,Datosadjuntos!$A$67:$B$69,2,0))</f>
        <v/>
      </c>
      <c r="M2" s="42" t="str">
        <f>IF('Formulario DE-01'!AL15="","",VLOOKUP('Formulario DE-01'!AL15,Datosadjuntos!$A$67:$B$69,2,0))</f>
        <v/>
      </c>
      <c r="N2" s="42" t="str">
        <f>IF('Formulario DE-01'!AM15="","",VLOOKUP('Formulario DE-01'!AM15,Datosadjuntos!$A$71:$B$73,2,0))</f>
        <v/>
      </c>
      <c r="O2" s="42" t="str">
        <f>IF('Formulario DE-01'!AN15="","",VLOOKUP('Formulario DE-01'!AN15,Datosadjuntos!$A$75:$B$78,2,0))</f>
        <v/>
      </c>
      <c r="P2" s="42" t="str">
        <f>IF('Formulario DE-01'!AE15="","",'Formulario DE-01'!AE15)</f>
        <v/>
      </c>
      <c r="Q2" t="str">
        <f>IF('Formulario DE-01'!U15="","",VLOOKUP('Formulario DE-01'!U15,Datosadjuntos!$A$28:$B$35,2,0))</f>
        <v/>
      </c>
      <c r="R2" t="str">
        <f>IF('Formulario DE-01'!AD15="","",VLOOKUP('Formulario DE-01'!AD15,Datosadjuntos!$J$2:$K$15,2,0))</f>
        <v/>
      </c>
      <c r="S2" s="42" t="str">
        <f>IF('Formulario DE-01'!AG15="","",VLOOKUP('Formulario DE-01'!AG15,Datosadjuntos!$A$48:$B$51,2,0))</f>
        <v/>
      </c>
      <c r="T2" s="42" t="str">
        <f>IF('Formulario DE-01'!AH15="","",VLOOKUP('Formulario DE-01'!AH15,Datosadjuntos!$A$53:$B$56,2,0))</f>
        <v/>
      </c>
      <c r="U2" s="42" t="str">
        <f>IF('Formulario DE-01'!AI15="","",VLOOKUP('Formulario DE-01'!AI15,Datosadjuntos!$A$58:$B$60,2,0))</f>
        <v/>
      </c>
      <c r="V2" s="32" t="str">
        <f ca="1">IF(D2="","",NOW())</f>
        <v/>
      </c>
      <c r="W2" t="str">
        <f>IF('Formulario DE-01'!AU15="","",'Formulario DE-01'!AU15)</f>
        <v/>
      </c>
      <c r="X2" t="str">
        <f>IF(D2="","",CONCATENATE(D2,".",E2))</f>
        <v/>
      </c>
      <c r="Y2" s="41" t="str">
        <f>IF('Formulario DE-01'!AF15="","",'Formulario DE-01'!AF15)</f>
        <v/>
      </c>
      <c r="Z2" t="str">
        <f>IF('Formulario DE-01'!AA15="","",VLOOKUP('Formulario DE-01'!AA15,Datosadjuntos!$A$82:$B$84,2,0))</f>
        <v/>
      </c>
      <c r="AA2" t="str">
        <f>IF('Formulario DE-01'!AQ15="","",VLOOKUP('Formulario DE-01'!AQ15,Datosadjuntos!$A$87:$B$89,2,0))</f>
        <v/>
      </c>
      <c r="AB2" t="str">
        <f>IF('Formulario DE-01'!AR15="","",VLOOKUP('Formulario DE-01'!AR15,Datosadjuntos!$A$94:$B$94,2,0))</f>
        <v/>
      </c>
      <c r="AC2" t="str">
        <f>IF('Formulario DE-01'!AS15="","",VLOOKUP('Formulario DE-01'!AS15,Datosadjuntos!$A$99:$B$102,2,0))</f>
        <v/>
      </c>
      <c r="AD2" t="str">
        <f>IF('Formulario DE-01'!AT15="","",VLOOKUP('Formulario DE-01'!AT15,Datosadjuntos!$A$106:$B$109,2,0))</f>
        <v/>
      </c>
      <c r="AE2" t="str">
        <f>IF('Formulario DE-01'!AO15="","",'Formulario DE-01'!AO15)</f>
        <v/>
      </c>
      <c r="AF2" t="str">
        <f>IF('Formulario DE-01'!AP15="","",'Formulario DE-01'!AP15)</f>
        <v/>
      </c>
    </row>
    <row r="3" spans="1:32" x14ac:dyDescent="0.25">
      <c r="A3" t="str">
        <f>IF(D3="","",'Formulario DE-01'!$AQ$4)</f>
        <v/>
      </c>
      <c r="B3" t="str">
        <f>IF(D3="","",'Formulario DE-01'!$AQ$3)</f>
        <v/>
      </c>
      <c r="C3" t="str">
        <f>IF(D3="","",CONCATENATE('Formulario DE-01'!$AS$8,'Formulario DE-01'!$AV$8,'Formulario DE-01'!$AX$8,".",'Formulario DE-01'!$AZ$8))</f>
        <v/>
      </c>
      <c r="D3" t="str">
        <f>Hoja1!A3</f>
        <v/>
      </c>
      <c r="E3" t="str">
        <f>IF(D3="","",'Formulario DE-01'!$AQ$1)</f>
        <v/>
      </c>
      <c r="F3" t="str">
        <f>IF('Formulario DE-01'!Y16="","",VLOOKUP('Formulario DE-01'!Y16,Datosadjuntos!$A$40:$B$44,2,0))</f>
        <v/>
      </c>
      <c r="G3" t="str">
        <f>IF('Formulario DE-01'!V16="","",VLOOKUP('Formulario DE-01'!V16,Datosadjuntos!$A$19:$B$25,2,0))</f>
        <v/>
      </c>
      <c r="H3" t="str">
        <f>IF('Formulario DE-01'!W16="","",VLOOKUP('Formulario DE-01'!W16,Datosadjuntos!$H$24:$I$41,2,0))</f>
        <v/>
      </c>
      <c r="I3" t="str">
        <f>IF('Formulario DE-01'!X16="","",VLOOKUP('Formulario DE-01'!X16,Datosadjuntos!$D$19:$F$91,3,0))</f>
        <v/>
      </c>
      <c r="J3" t="str">
        <f>IF('Formulario DE-01'!X16="","",VLOOKUP('Formulario DE-01'!X16,Datosadjuntos!$D$19:$E$91,2,0))</f>
        <v/>
      </c>
      <c r="K3" s="42" t="str">
        <f>IF('Formulario DE-01'!AJ16="","",VLOOKUP('Formulario DE-01'!AJ16,Datosadjuntos!$A$62:$B$65,2,0))</f>
        <v/>
      </c>
      <c r="L3" s="42" t="str">
        <f>IF('Formulario DE-01'!AK16="","",VLOOKUP('Formulario DE-01'!AK16,Datosadjuntos!$A$67:$B$69,2,0))</f>
        <v/>
      </c>
      <c r="M3" s="42" t="str">
        <f>IF('Formulario DE-01'!AL16="","",VLOOKUP('Formulario DE-01'!AL16,Datosadjuntos!$A$67:$B$69,2,0))</f>
        <v/>
      </c>
      <c r="N3" s="42" t="str">
        <f>IF('Formulario DE-01'!AM16="","",VLOOKUP('Formulario DE-01'!AM16,Datosadjuntos!$A$71:$B$73,2,0))</f>
        <v/>
      </c>
      <c r="O3" s="42" t="str">
        <f>IF('Formulario DE-01'!AN16="","",VLOOKUP('Formulario DE-01'!AN16,Datosadjuntos!$A$75:$B$78,2,0))</f>
        <v/>
      </c>
      <c r="P3" s="42" t="str">
        <f>IF('Formulario DE-01'!AE16="","",'Formulario DE-01'!AE16)</f>
        <v/>
      </c>
      <c r="Q3" t="str">
        <f>IF('Formulario DE-01'!U16="","",VLOOKUP('Formulario DE-01'!U16,Datosadjuntos!$A$28:$B$35,2,0))</f>
        <v/>
      </c>
      <c r="R3" t="str">
        <f>IF('Formulario DE-01'!AD16="","",VLOOKUP('Formulario DE-01'!AD16,Datosadjuntos!$J$2:$K$15,2,0))</f>
        <v/>
      </c>
      <c r="S3" s="42" t="str">
        <f>IF('Formulario DE-01'!AG16="","",VLOOKUP('Formulario DE-01'!AG16,Datosadjuntos!$A$48:$B$51,2,0))</f>
        <v/>
      </c>
      <c r="T3" s="42" t="str">
        <f>IF('Formulario DE-01'!AH16="","",VLOOKUP('Formulario DE-01'!AH16,Datosadjuntos!$A$53:$B$56,2,0))</f>
        <v/>
      </c>
      <c r="U3" s="42" t="str">
        <f>IF('Formulario DE-01'!AI16="","",VLOOKUP('Formulario DE-01'!AI16,Datosadjuntos!$A$58:$B$60,2,0))</f>
        <v/>
      </c>
      <c r="V3" s="32" t="str">
        <f t="shared" ref="V3:V6" ca="1" si="0">IF(D3="","",NOW())</f>
        <v/>
      </c>
      <c r="W3" t="str">
        <f>IF('Formulario DE-01'!AU16="","",'Formulario DE-01'!AU16)</f>
        <v/>
      </c>
      <c r="X3" t="str">
        <f t="shared" ref="X3:X51" si="1">IF(D3="","",CONCATENATE(D3,".",E3))</f>
        <v/>
      </c>
      <c r="Y3" s="41" t="str">
        <f>IF('Formulario DE-01'!AF16="","",'Formulario DE-01'!AF16)</f>
        <v/>
      </c>
      <c r="Z3" t="str">
        <f>IF('Formulario DE-01'!AA16="","",VLOOKUP('Formulario DE-01'!AA16,Datosadjuntos!$A$82:$B$84,2,0))</f>
        <v/>
      </c>
      <c r="AA3" t="str">
        <f>IF('Formulario DE-01'!AQ16="","",VLOOKUP('Formulario DE-01'!AQ16,Datosadjuntos!$A$87:$B$89,2,0))</f>
        <v/>
      </c>
      <c r="AB3" t="str">
        <f>IF('Formulario DE-01'!AR16="","",VLOOKUP('Formulario DE-01'!AR16,Datosadjuntos!$A$94:$B$94,2,0))</f>
        <v/>
      </c>
      <c r="AC3" t="str">
        <f>IF('Formulario DE-01'!AS16="","",VLOOKUP('Formulario DE-01'!AS16,Datosadjuntos!$A$99:$B$102,2,0))</f>
        <v/>
      </c>
      <c r="AD3" t="str">
        <f>IF('Formulario DE-01'!AT16="","",VLOOKUP('Formulario DE-01'!AT16,Datosadjuntos!$A$106:$B$109,2,0))</f>
        <v/>
      </c>
      <c r="AE3" t="str">
        <f>IF('Formulario DE-01'!AO16="","",'Formulario DE-01'!AO16)</f>
        <v/>
      </c>
      <c r="AF3" t="str">
        <f>IF('Formulario DE-01'!AP16="","",'Formulario DE-01'!AP16)</f>
        <v/>
      </c>
    </row>
    <row r="4" spans="1:32" x14ac:dyDescent="0.25">
      <c r="A4" t="str">
        <f>IF(D4="","",'Formulario DE-01'!$AQ$4)</f>
        <v/>
      </c>
      <c r="B4" t="str">
        <f>IF(D4="","",'Formulario DE-01'!$AQ$3)</f>
        <v/>
      </c>
      <c r="C4" t="str">
        <f>IF(D4="","",CONCATENATE('Formulario DE-01'!$AS$8,'Formulario DE-01'!$AV$8,'Formulario DE-01'!$AX$8,".",'Formulario DE-01'!$AZ$8))</f>
        <v/>
      </c>
      <c r="D4" t="str">
        <f>Hoja1!A4</f>
        <v/>
      </c>
      <c r="E4" t="str">
        <f>IF(D4="","",'Formulario DE-01'!$AQ$1)</f>
        <v/>
      </c>
      <c r="F4" t="str">
        <f>IF('Formulario DE-01'!Y17="","",VLOOKUP('Formulario DE-01'!Y17,Datosadjuntos!$A$40:$B$44,2,0))</f>
        <v/>
      </c>
      <c r="G4" t="str">
        <f>IF('Formulario DE-01'!V17="","",VLOOKUP('Formulario DE-01'!V17,Datosadjuntos!$A$19:$B$25,2,0))</f>
        <v/>
      </c>
      <c r="H4" t="str">
        <f>IF('Formulario DE-01'!W17="","",VLOOKUP('Formulario DE-01'!W17,Datosadjuntos!$H$24:$I$41,2,0))</f>
        <v/>
      </c>
      <c r="I4" t="str">
        <f>IF('Formulario DE-01'!X17="","",VLOOKUP('Formulario DE-01'!X17,Datosadjuntos!$D$19:$F$91,3,0))</f>
        <v/>
      </c>
      <c r="J4" t="str">
        <f>IF('Formulario DE-01'!X17="","",VLOOKUP('Formulario DE-01'!X17,Datosadjuntos!$D$19:$E$91,2,0))</f>
        <v/>
      </c>
      <c r="K4" s="42" t="str">
        <f>IF('Formulario DE-01'!AJ17="","",VLOOKUP('Formulario DE-01'!AJ17,Datosadjuntos!$A$62:$B$65,2,0))</f>
        <v/>
      </c>
      <c r="L4" s="42" t="str">
        <f>IF('Formulario DE-01'!AK17="","",VLOOKUP('Formulario DE-01'!AK17,Datosadjuntos!$A$67:$B$69,2,0))</f>
        <v/>
      </c>
      <c r="M4" s="42" t="str">
        <f>IF('Formulario DE-01'!AL17="","",VLOOKUP('Formulario DE-01'!AL17,Datosadjuntos!$A$67:$B$69,2,0))</f>
        <v/>
      </c>
      <c r="N4" s="42" t="str">
        <f>IF('Formulario DE-01'!AM17="","",VLOOKUP('Formulario DE-01'!AM17,Datosadjuntos!$A$71:$B$73,2,0))</f>
        <v/>
      </c>
      <c r="O4" s="42" t="str">
        <f>IF('Formulario DE-01'!AN17="","",VLOOKUP('Formulario DE-01'!AN17,Datosadjuntos!$A$75:$B$78,2,0))</f>
        <v/>
      </c>
      <c r="P4" s="42" t="str">
        <f>IF('Formulario DE-01'!AE17="","",'Formulario DE-01'!AE17)</f>
        <v/>
      </c>
      <c r="Q4" t="str">
        <f>IF('Formulario DE-01'!U17="","",VLOOKUP('Formulario DE-01'!U17,Datosadjuntos!$A$28:$B$35,2,0))</f>
        <v/>
      </c>
      <c r="R4" t="str">
        <f>IF('Formulario DE-01'!AD17="","",VLOOKUP('Formulario DE-01'!AD17,Datosadjuntos!$J$2:$K$15,2,0))</f>
        <v/>
      </c>
      <c r="S4" s="42" t="str">
        <f>IF('Formulario DE-01'!AG17="","",VLOOKUP('Formulario DE-01'!AG17,Datosadjuntos!$A$48:$B$51,2,0))</f>
        <v/>
      </c>
      <c r="T4" s="42" t="str">
        <f>IF('Formulario DE-01'!AH17="","",VLOOKUP('Formulario DE-01'!AH17,Datosadjuntos!$A$53:$B$56,2,0))</f>
        <v/>
      </c>
      <c r="U4" s="42" t="str">
        <f>IF('Formulario DE-01'!AI17="","",VLOOKUP('Formulario DE-01'!AI17,Datosadjuntos!$A$58:$B$60,2,0))</f>
        <v/>
      </c>
      <c r="V4" s="32" t="str">
        <f t="shared" ca="1" si="0"/>
        <v/>
      </c>
      <c r="W4" t="str">
        <f>IF('Formulario DE-01'!AU17="","",'Formulario DE-01'!AU17)</f>
        <v/>
      </c>
      <c r="X4" t="str">
        <f t="shared" si="1"/>
        <v/>
      </c>
      <c r="Y4" s="41" t="str">
        <f>IF('Formulario DE-01'!AF17="","",'Formulario DE-01'!AF17)</f>
        <v/>
      </c>
      <c r="Z4" t="str">
        <f>IF('Formulario DE-01'!AA17="","",VLOOKUP('Formulario DE-01'!AA17,Datosadjuntos!$A$82:$B$84,2,0))</f>
        <v/>
      </c>
      <c r="AA4" t="str">
        <f>IF('Formulario DE-01'!AQ17="","",VLOOKUP('Formulario DE-01'!AQ17,Datosadjuntos!$A$87:$B$89,2,0))</f>
        <v/>
      </c>
      <c r="AB4" t="str">
        <f>IF('Formulario DE-01'!AR17="","",VLOOKUP('Formulario DE-01'!AR17,Datosadjuntos!$A$94:$B$94,2,0))</f>
        <v/>
      </c>
      <c r="AC4" t="str">
        <f>IF('Formulario DE-01'!AS17="","",VLOOKUP('Formulario DE-01'!AS17,Datosadjuntos!$A$99:$B$102,2,0))</f>
        <v/>
      </c>
      <c r="AD4" t="str">
        <f>IF('Formulario DE-01'!AT17="","",VLOOKUP('Formulario DE-01'!AT17,Datosadjuntos!$A$106:$B$109,2,0))</f>
        <v/>
      </c>
      <c r="AE4" t="str">
        <f>IF('Formulario DE-01'!AO17="","",'Formulario DE-01'!AO17)</f>
        <v/>
      </c>
      <c r="AF4" t="str">
        <f>IF('Formulario DE-01'!AP17="","",'Formulario DE-01'!AP17)</f>
        <v/>
      </c>
    </row>
    <row r="5" spans="1:32" x14ac:dyDescent="0.25">
      <c r="A5" t="str">
        <f>IF(D5="","",'Formulario DE-01'!$AQ$4)</f>
        <v/>
      </c>
      <c r="B5" t="str">
        <f>IF(D5="","",'Formulario DE-01'!$AQ$3)</f>
        <v/>
      </c>
      <c r="C5" t="str">
        <f>IF(D5="","",CONCATENATE('Formulario DE-01'!$AS$8,'Formulario DE-01'!$AV$8,'Formulario DE-01'!$AX$8,".",'Formulario DE-01'!$AZ$8))</f>
        <v/>
      </c>
      <c r="D5" t="str">
        <f>Hoja1!A5</f>
        <v/>
      </c>
      <c r="E5" t="str">
        <f>IF(D5="","",'Formulario DE-01'!$AQ$1)</f>
        <v/>
      </c>
      <c r="F5" t="str">
        <f>IF('Formulario DE-01'!Y18="","",VLOOKUP('Formulario DE-01'!Y18,Datosadjuntos!$A$40:$B$44,2,0))</f>
        <v/>
      </c>
      <c r="G5" t="str">
        <f>IF('Formulario DE-01'!V18="","",VLOOKUP('Formulario DE-01'!V18,Datosadjuntos!$A$19:$B$25,2,0))</f>
        <v/>
      </c>
      <c r="H5" t="str">
        <f>IF('Formulario DE-01'!W18="","",VLOOKUP('Formulario DE-01'!W18,Datosadjuntos!$H$24:$I$41,2,0))</f>
        <v/>
      </c>
      <c r="I5" t="str">
        <f>IF('Formulario DE-01'!X18="","",VLOOKUP('Formulario DE-01'!X18,Datosadjuntos!$D$19:$F$91,3,0))</f>
        <v/>
      </c>
      <c r="J5" t="str">
        <f>IF('Formulario DE-01'!X18="","",VLOOKUP('Formulario DE-01'!X18,Datosadjuntos!$D$19:$E$91,2,0))</f>
        <v/>
      </c>
      <c r="K5" s="42" t="str">
        <f>IF('Formulario DE-01'!AJ18="","",VLOOKUP('Formulario DE-01'!AJ18,Datosadjuntos!$A$62:$B$65,2,0))</f>
        <v/>
      </c>
      <c r="L5" s="42" t="str">
        <f>IF('Formulario DE-01'!AK18="","",VLOOKUP('Formulario DE-01'!AK18,Datosadjuntos!$A$67:$B$69,2,0))</f>
        <v/>
      </c>
      <c r="M5" s="42" t="str">
        <f>IF('Formulario DE-01'!AL18="","",VLOOKUP('Formulario DE-01'!AL18,Datosadjuntos!$A$67:$B$69,2,0))</f>
        <v/>
      </c>
      <c r="N5" s="42" t="str">
        <f>IF('Formulario DE-01'!AM18="","",VLOOKUP('Formulario DE-01'!AM18,Datosadjuntos!$A$71:$B$73,2,0))</f>
        <v/>
      </c>
      <c r="O5" s="42" t="str">
        <f>IF('Formulario DE-01'!AN18="","",VLOOKUP('Formulario DE-01'!AN18,Datosadjuntos!$A$75:$B$78,2,0))</f>
        <v/>
      </c>
      <c r="P5" s="42" t="str">
        <f>IF('Formulario DE-01'!AE18="","",'Formulario DE-01'!AE18)</f>
        <v/>
      </c>
      <c r="Q5" t="str">
        <f>IF('Formulario DE-01'!U18="","",VLOOKUP('Formulario DE-01'!U18,Datosadjuntos!$A$28:$B$35,2,0))</f>
        <v/>
      </c>
      <c r="R5" t="str">
        <f>IF('Formulario DE-01'!AD18="","",VLOOKUP('Formulario DE-01'!AD18,Datosadjuntos!$J$2:$K$15,2,0))</f>
        <v/>
      </c>
      <c r="S5" s="42" t="str">
        <f>IF('Formulario DE-01'!AG18="","",VLOOKUP('Formulario DE-01'!AG18,Datosadjuntos!$A$48:$B$51,2,0))</f>
        <v/>
      </c>
      <c r="T5" s="42" t="str">
        <f>IF('Formulario DE-01'!AH18="","",VLOOKUP('Formulario DE-01'!AH18,Datosadjuntos!$A$53:$B$56,2,0))</f>
        <v/>
      </c>
      <c r="U5" s="42" t="str">
        <f>IF('Formulario DE-01'!AI18="","",VLOOKUP('Formulario DE-01'!AI18,Datosadjuntos!$A$58:$B$60,2,0))</f>
        <v/>
      </c>
      <c r="V5" s="32" t="str">
        <f t="shared" ca="1" si="0"/>
        <v/>
      </c>
      <c r="W5" t="str">
        <f>IF('Formulario DE-01'!AU18="","",'Formulario DE-01'!AU18)</f>
        <v/>
      </c>
      <c r="X5" t="str">
        <f t="shared" si="1"/>
        <v/>
      </c>
      <c r="Y5" s="41" t="str">
        <f>IF('Formulario DE-01'!AF18="","",'Formulario DE-01'!AF18)</f>
        <v/>
      </c>
      <c r="Z5" t="str">
        <f>IF('Formulario DE-01'!AA18="","",VLOOKUP('Formulario DE-01'!AA18,Datosadjuntos!$A$82:$B$84,2,0))</f>
        <v/>
      </c>
      <c r="AA5" t="str">
        <f>IF('Formulario DE-01'!AQ18="","",VLOOKUP('Formulario DE-01'!AQ18,Datosadjuntos!$A$87:$B$89,2,0))</f>
        <v/>
      </c>
      <c r="AB5" t="str">
        <f>IF('Formulario DE-01'!AR18="","",VLOOKUP('Formulario DE-01'!AR18,Datosadjuntos!$A$94:$B$94,2,0))</f>
        <v/>
      </c>
      <c r="AC5" t="str">
        <f>IF('Formulario DE-01'!AS18="","",VLOOKUP('Formulario DE-01'!AS18,Datosadjuntos!$A$99:$B$102,2,0))</f>
        <v/>
      </c>
      <c r="AD5" t="str">
        <f>IF('Formulario DE-01'!AT18="","",VLOOKUP('Formulario DE-01'!AT18,Datosadjuntos!$A$106:$B$109,2,0))</f>
        <v/>
      </c>
      <c r="AE5" t="str">
        <f>IF('Formulario DE-01'!AO18="","",'Formulario DE-01'!AO18)</f>
        <v/>
      </c>
      <c r="AF5" t="str">
        <f>IF('Formulario DE-01'!AP18="","",'Formulario DE-01'!AP18)</f>
        <v/>
      </c>
    </row>
    <row r="6" spans="1:32" x14ac:dyDescent="0.25">
      <c r="A6" t="str">
        <f>IF(D6="","",'Formulario DE-01'!$AQ$4)</f>
        <v/>
      </c>
      <c r="B6" t="str">
        <f>IF(D6="","",'Formulario DE-01'!$AQ$3)</f>
        <v/>
      </c>
      <c r="C6" t="str">
        <f>IF(D6="","",CONCATENATE('Formulario DE-01'!$AS$8,'Formulario DE-01'!$AV$8,'Formulario DE-01'!$AX$8,".",'Formulario DE-01'!$AZ$8))</f>
        <v/>
      </c>
      <c r="D6" t="str">
        <f>Hoja1!A6</f>
        <v/>
      </c>
      <c r="E6" t="str">
        <f>IF(D6="","",'Formulario DE-01'!$AQ$1)</f>
        <v/>
      </c>
      <c r="F6" t="str">
        <f>IF('Formulario DE-01'!Y19="","",VLOOKUP('Formulario DE-01'!Y19,Datosadjuntos!$A$40:$B$44,2,0))</f>
        <v/>
      </c>
      <c r="G6" t="str">
        <f>IF('Formulario DE-01'!V19="","",VLOOKUP('Formulario DE-01'!V19,Datosadjuntos!$A$19:$B$25,2,0))</f>
        <v/>
      </c>
      <c r="H6" t="str">
        <f>IF('Formulario DE-01'!W19="","",VLOOKUP('Formulario DE-01'!W19,Datosadjuntos!$H$24:$I$41,2,0))</f>
        <v/>
      </c>
      <c r="I6" t="str">
        <f>IF('Formulario DE-01'!X19="","",VLOOKUP('Formulario DE-01'!X19,Datosadjuntos!$D$19:$F$91,3,0))</f>
        <v/>
      </c>
      <c r="J6" t="str">
        <f>IF('Formulario DE-01'!X19="","",VLOOKUP('Formulario DE-01'!X19,Datosadjuntos!$D$19:$E$91,2,0))</f>
        <v/>
      </c>
      <c r="K6" s="42" t="str">
        <f>IF('Formulario DE-01'!AJ19="","",VLOOKUP('Formulario DE-01'!AJ19,Datosadjuntos!$A$62:$B$65,2,0))</f>
        <v/>
      </c>
      <c r="L6" s="42" t="str">
        <f>IF('Formulario DE-01'!AK19="","",VLOOKUP('Formulario DE-01'!AK19,Datosadjuntos!$A$67:$B$69,2,0))</f>
        <v/>
      </c>
      <c r="M6" s="42" t="str">
        <f>IF('Formulario DE-01'!AL19="","",VLOOKUP('Formulario DE-01'!AL19,Datosadjuntos!$A$67:$B$69,2,0))</f>
        <v/>
      </c>
      <c r="N6" s="42" t="str">
        <f>IF('Formulario DE-01'!AM19="","",VLOOKUP('Formulario DE-01'!AM19,Datosadjuntos!$A$71:$B$73,2,0))</f>
        <v/>
      </c>
      <c r="O6" s="42" t="str">
        <f>IF('Formulario DE-01'!AN19="","",VLOOKUP('Formulario DE-01'!AN19,Datosadjuntos!$A$75:$B$78,2,0))</f>
        <v/>
      </c>
      <c r="P6" s="42" t="str">
        <f>IF('Formulario DE-01'!AE19="","",'Formulario DE-01'!AE19)</f>
        <v/>
      </c>
      <c r="Q6" t="str">
        <f>IF('Formulario DE-01'!U19="","",VLOOKUP('Formulario DE-01'!U19,Datosadjuntos!$A$28:$B$35,2,0))</f>
        <v/>
      </c>
      <c r="R6" t="str">
        <f>IF('Formulario DE-01'!AD19="","",VLOOKUP('Formulario DE-01'!AD19,Datosadjuntos!$J$2:$K$15,2,0))</f>
        <v/>
      </c>
      <c r="S6" s="42" t="str">
        <f>IF('Formulario DE-01'!AG19="","",VLOOKUP('Formulario DE-01'!AG19,Datosadjuntos!$A$48:$B$51,2,0))</f>
        <v/>
      </c>
      <c r="T6" s="42" t="str">
        <f>IF('Formulario DE-01'!AH19="","",VLOOKUP('Formulario DE-01'!AH19,Datosadjuntos!$A$53:$B$56,2,0))</f>
        <v/>
      </c>
      <c r="U6" s="42" t="str">
        <f>IF('Formulario DE-01'!AI19="","",VLOOKUP('Formulario DE-01'!AI19,Datosadjuntos!$A$58:$B$60,2,0))</f>
        <v/>
      </c>
      <c r="V6" s="32" t="str">
        <f t="shared" ca="1" si="0"/>
        <v/>
      </c>
      <c r="W6" t="str">
        <f>IF('Formulario DE-01'!AU19="","",'Formulario DE-01'!AU19)</f>
        <v/>
      </c>
      <c r="X6" t="str">
        <f t="shared" si="1"/>
        <v/>
      </c>
      <c r="Y6" s="41" t="str">
        <f>IF('Formulario DE-01'!AF19="","",'Formulario DE-01'!AF19)</f>
        <v/>
      </c>
      <c r="Z6" t="str">
        <f>IF('Formulario DE-01'!AA19="","",VLOOKUP('Formulario DE-01'!AA19,Datosadjuntos!$A$82:$B$84,2,0))</f>
        <v/>
      </c>
      <c r="AA6" t="str">
        <f>IF('Formulario DE-01'!AQ19="","",VLOOKUP('Formulario DE-01'!AQ19,Datosadjuntos!$A$87:$B$89,2,0))</f>
        <v/>
      </c>
      <c r="AB6" t="str">
        <f>IF('Formulario DE-01'!AR19="","",VLOOKUP('Formulario DE-01'!AR19,Datosadjuntos!$A$94:$B$94,2,0))</f>
        <v/>
      </c>
      <c r="AC6" t="str">
        <f>IF('Formulario DE-01'!AS19="","",VLOOKUP('Formulario DE-01'!AS19,Datosadjuntos!$A$99:$B$102,2,0))</f>
        <v/>
      </c>
      <c r="AD6" t="str">
        <f>IF('Formulario DE-01'!AT19="","",VLOOKUP('Formulario DE-01'!AT19,Datosadjuntos!$A$106:$B$109,2,0))</f>
        <v/>
      </c>
      <c r="AE6" t="str">
        <f>IF('Formulario DE-01'!AO19="","",'Formulario DE-01'!AO19)</f>
        <v/>
      </c>
      <c r="AF6" t="str">
        <f>IF('Formulario DE-01'!AP19="","",'Formulario DE-01'!AP19)</f>
        <v/>
      </c>
    </row>
    <row r="7" spans="1:32" x14ac:dyDescent="0.25">
      <c r="A7" t="str">
        <f>IF(D7="","",'Formulario DE-01'!$AQ$4)</f>
        <v/>
      </c>
      <c r="B7" t="str">
        <f>IF(D7="","",'Formulario DE-01'!$AQ$3)</f>
        <v/>
      </c>
      <c r="C7" t="str">
        <f>IF(D7="","",CONCATENATE('Formulario DE-01'!$AS$8,'Formulario DE-01'!$AV$8,'Formulario DE-01'!$AX$8,".",'Formulario DE-01'!$AZ$8))</f>
        <v/>
      </c>
      <c r="D7" t="str">
        <f>Hoja1!A7</f>
        <v/>
      </c>
      <c r="E7" t="str">
        <f>IF(D7="","",'Formulario DE-01'!$AQ$1)</f>
        <v/>
      </c>
      <c r="F7" t="str">
        <f>IF('Formulario DE-01'!Y20="","",VLOOKUP('Formulario DE-01'!Y20,Datosadjuntos!$A$40:$B$44,2,0))</f>
        <v/>
      </c>
      <c r="G7" t="str">
        <f>IF('Formulario DE-01'!V20="","",VLOOKUP('Formulario DE-01'!V20,Datosadjuntos!$A$19:$B$25,2,0))</f>
        <v/>
      </c>
      <c r="H7" t="str">
        <f>IF('Formulario DE-01'!W20="","",VLOOKUP('Formulario DE-01'!W20,Datosadjuntos!$H$24:$I$41,2,0))</f>
        <v/>
      </c>
      <c r="I7" t="str">
        <f>IF('Formulario DE-01'!X20="","",VLOOKUP('Formulario DE-01'!X20,Datosadjuntos!$D$19:$F$91,3,0))</f>
        <v/>
      </c>
      <c r="J7" t="str">
        <f>IF('Formulario DE-01'!X20="","",VLOOKUP('Formulario DE-01'!X20,Datosadjuntos!$D$19:$E$91,2,0))</f>
        <v/>
      </c>
      <c r="K7" s="42" t="str">
        <f>IF('Formulario DE-01'!AJ20="","",VLOOKUP('Formulario DE-01'!AJ20,Datosadjuntos!$A$62:$B$65,2,0))</f>
        <v/>
      </c>
      <c r="L7" s="42" t="str">
        <f>IF('Formulario DE-01'!AK20="","",VLOOKUP('Formulario DE-01'!AK20,Datosadjuntos!$A$67:$B$69,2,0))</f>
        <v/>
      </c>
      <c r="M7" s="42" t="str">
        <f>IF('Formulario DE-01'!AL20="","",VLOOKUP('Formulario DE-01'!AL20,Datosadjuntos!$A$67:$B$69,2,0))</f>
        <v/>
      </c>
      <c r="N7" s="42" t="str">
        <f>IF('Formulario DE-01'!AM20="","",VLOOKUP('Formulario DE-01'!AM20,Datosadjuntos!$A$71:$B$73,2,0))</f>
        <v/>
      </c>
      <c r="O7" s="42" t="str">
        <f>IF('Formulario DE-01'!AN20="","",VLOOKUP('Formulario DE-01'!AN20,Datosadjuntos!$A$75:$B$78,2,0))</f>
        <v/>
      </c>
      <c r="P7" s="42" t="str">
        <f>IF('Formulario DE-01'!AE20="","",'Formulario DE-01'!AE20)</f>
        <v/>
      </c>
      <c r="Q7" t="str">
        <f>IF('Formulario DE-01'!U20="","",VLOOKUP('Formulario DE-01'!U20,Datosadjuntos!$A$28:$B$35,2,0))</f>
        <v/>
      </c>
      <c r="R7" t="str">
        <f>IF('Formulario DE-01'!AD20="","",VLOOKUP('Formulario DE-01'!AD20,Datosadjuntos!$J$2:$K$15,2,0))</f>
        <v/>
      </c>
      <c r="S7" s="42" t="str">
        <f>IF('Formulario DE-01'!AG20="","",VLOOKUP('Formulario DE-01'!AG20,Datosadjuntos!$A$48:$B$51,2,0))</f>
        <v/>
      </c>
      <c r="T7" s="42" t="str">
        <f>IF('Formulario DE-01'!AH20="","",VLOOKUP('Formulario DE-01'!AH20,Datosadjuntos!$A$53:$B$56,2,0))</f>
        <v/>
      </c>
      <c r="U7" s="42" t="str">
        <f>IF('Formulario DE-01'!AI20="","",VLOOKUP('Formulario DE-01'!AI20,Datosadjuntos!$A$58:$B$60,2,0))</f>
        <v/>
      </c>
      <c r="V7" s="32" t="str">
        <f t="shared" ref="V7:V51" ca="1" si="2">IF(D7="","",NOW())</f>
        <v/>
      </c>
      <c r="W7" t="str">
        <f>IF('Formulario DE-01'!AU20="","",'Formulario DE-01'!AU20)</f>
        <v/>
      </c>
      <c r="X7" t="str">
        <f t="shared" si="1"/>
        <v/>
      </c>
      <c r="Y7" s="41" t="str">
        <f>IF('Formulario DE-01'!AF20="","",'Formulario DE-01'!AF20)</f>
        <v/>
      </c>
      <c r="Z7" t="str">
        <f>IF('Formulario DE-01'!AA20="","",VLOOKUP('Formulario DE-01'!AA20,Datosadjuntos!$A$82:$B$84,2,0))</f>
        <v/>
      </c>
      <c r="AA7" t="str">
        <f>IF('Formulario DE-01'!AQ20="","",VLOOKUP('Formulario DE-01'!AQ20,Datosadjuntos!$A$87:$B$89,2,0))</f>
        <v/>
      </c>
      <c r="AB7" t="str">
        <f>IF('Formulario DE-01'!AR20="","",VLOOKUP('Formulario DE-01'!AR20,Datosadjuntos!$A$94:$B$94,2,0))</f>
        <v/>
      </c>
      <c r="AC7" t="str">
        <f>IF('Formulario DE-01'!AS20="","",VLOOKUP('Formulario DE-01'!AS20,Datosadjuntos!$A$99:$B$102,2,0))</f>
        <v/>
      </c>
      <c r="AD7" t="str">
        <f>IF('Formulario DE-01'!AT20="","",VLOOKUP('Formulario DE-01'!AT20,Datosadjuntos!$A$106:$B$109,2,0))</f>
        <v/>
      </c>
      <c r="AE7" t="str">
        <f>IF('Formulario DE-01'!AO20="","",'Formulario DE-01'!AO20)</f>
        <v/>
      </c>
      <c r="AF7" t="str">
        <f>IF('Formulario DE-01'!AP20="","",'Formulario DE-01'!AP20)</f>
        <v/>
      </c>
    </row>
    <row r="8" spans="1:32" x14ac:dyDescent="0.25">
      <c r="A8" t="str">
        <f>IF(D8="","",'Formulario DE-01'!$AQ$4)</f>
        <v/>
      </c>
      <c r="B8" t="str">
        <f>IF(D8="","",'Formulario DE-01'!$AQ$3)</f>
        <v/>
      </c>
      <c r="C8" t="str">
        <f>IF(D8="","",CONCATENATE('Formulario DE-01'!$AS$8,'Formulario DE-01'!$AV$8,'Formulario DE-01'!$AX$8,".",'Formulario DE-01'!$AZ$8))</f>
        <v/>
      </c>
      <c r="D8" t="str">
        <f>Hoja1!A8</f>
        <v/>
      </c>
      <c r="E8" t="str">
        <f>IF(D8="","",'Formulario DE-01'!$AQ$1)</f>
        <v/>
      </c>
      <c r="F8" t="str">
        <f>IF('Formulario DE-01'!Y21="","",VLOOKUP('Formulario DE-01'!Y21,Datosadjuntos!$A$40:$B$44,2,0))</f>
        <v/>
      </c>
      <c r="G8" t="str">
        <f>IF('Formulario DE-01'!V21="","",VLOOKUP('Formulario DE-01'!V21,Datosadjuntos!$A$19:$B$25,2,0))</f>
        <v/>
      </c>
      <c r="H8" t="str">
        <f>IF('Formulario DE-01'!W21="","",VLOOKUP('Formulario DE-01'!W21,Datosadjuntos!$H$24:$I$41,2,0))</f>
        <v/>
      </c>
      <c r="I8" t="str">
        <f>IF('Formulario DE-01'!X21="","",VLOOKUP('Formulario DE-01'!X21,Datosadjuntos!$D$19:$F$91,3,0))</f>
        <v/>
      </c>
      <c r="J8" t="str">
        <f>IF('Formulario DE-01'!X21="","",VLOOKUP('Formulario DE-01'!X21,Datosadjuntos!$D$19:$E$91,2,0))</f>
        <v/>
      </c>
      <c r="K8" s="42" t="str">
        <f>IF('Formulario DE-01'!AJ21="","",VLOOKUP('Formulario DE-01'!AJ21,Datosadjuntos!$A$62:$B$65,2,0))</f>
        <v/>
      </c>
      <c r="L8" s="42" t="str">
        <f>IF('Formulario DE-01'!AK21="","",VLOOKUP('Formulario DE-01'!AK21,Datosadjuntos!$A$67:$B$69,2,0))</f>
        <v/>
      </c>
      <c r="M8" s="42" t="str">
        <f>IF('Formulario DE-01'!AL21="","",VLOOKUP('Formulario DE-01'!AL21,Datosadjuntos!$A$67:$B$69,2,0))</f>
        <v/>
      </c>
      <c r="N8" s="42" t="str">
        <f>IF('Formulario DE-01'!AM21="","",VLOOKUP('Formulario DE-01'!AM21,Datosadjuntos!$A$71:$B$73,2,0))</f>
        <v/>
      </c>
      <c r="O8" s="42" t="str">
        <f>IF('Formulario DE-01'!AN21="","",VLOOKUP('Formulario DE-01'!AN21,Datosadjuntos!$A$75:$B$78,2,0))</f>
        <v/>
      </c>
      <c r="P8" s="42" t="str">
        <f>IF('Formulario DE-01'!AE21="","",'Formulario DE-01'!AE21)</f>
        <v/>
      </c>
      <c r="Q8" t="str">
        <f>IF('Formulario DE-01'!U21="","",VLOOKUP('Formulario DE-01'!U21,Datosadjuntos!$A$28:$B$35,2,0))</f>
        <v/>
      </c>
      <c r="R8" t="str">
        <f>IF('Formulario DE-01'!AD21="","",VLOOKUP('Formulario DE-01'!AD21,Datosadjuntos!$J$2:$K$15,2,0))</f>
        <v/>
      </c>
      <c r="S8" s="42" t="str">
        <f>IF('Formulario DE-01'!AG21="","",VLOOKUP('Formulario DE-01'!AG21,Datosadjuntos!$A$48:$B$51,2,0))</f>
        <v/>
      </c>
      <c r="T8" s="42" t="str">
        <f>IF('Formulario DE-01'!AH21="","",VLOOKUP('Formulario DE-01'!AH21,Datosadjuntos!$A$53:$B$56,2,0))</f>
        <v/>
      </c>
      <c r="U8" s="42" t="str">
        <f>IF('Formulario DE-01'!AI21="","",VLOOKUP('Formulario DE-01'!AI21,Datosadjuntos!$A$58:$B$60,2,0))</f>
        <v/>
      </c>
      <c r="V8" s="32" t="str">
        <f t="shared" ca="1" si="2"/>
        <v/>
      </c>
      <c r="W8" t="str">
        <f>IF('Formulario DE-01'!AU21="","",'Formulario DE-01'!AU21)</f>
        <v/>
      </c>
      <c r="X8" t="str">
        <f t="shared" si="1"/>
        <v/>
      </c>
      <c r="Y8" s="41" t="str">
        <f>IF('Formulario DE-01'!AF21="","",'Formulario DE-01'!AF21)</f>
        <v/>
      </c>
      <c r="Z8" t="str">
        <f>IF('Formulario DE-01'!AA21="","",VLOOKUP('Formulario DE-01'!AA21,Datosadjuntos!$A$82:$B$84,2,0))</f>
        <v/>
      </c>
      <c r="AA8" t="str">
        <f>IF('Formulario DE-01'!AQ21="","",VLOOKUP('Formulario DE-01'!AQ21,Datosadjuntos!$A$87:$B$89,2,0))</f>
        <v/>
      </c>
      <c r="AB8" t="str">
        <f>IF('Formulario DE-01'!AR21="","",VLOOKUP('Formulario DE-01'!AR21,Datosadjuntos!$A$94:$B$94,2,0))</f>
        <v/>
      </c>
      <c r="AC8" t="str">
        <f>IF('Formulario DE-01'!AS21="","",VLOOKUP('Formulario DE-01'!AS21,Datosadjuntos!$A$99:$B$102,2,0))</f>
        <v/>
      </c>
      <c r="AD8" t="str">
        <f>IF('Formulario DE-01'!AT21="","",VLOOKUP('Formulario DE-01'!AT21,Datosadjuntos!$A$106:$B$109,2,0))</f>
        <v/>
      </c>
      <c r="AE8" t="str">
        <f>IF('Formulario DE-01'!AO21="","",'Formulario DE-01'!AO21)</f>
        <v/>
      </c>
      <c r="AF8" t="str">
        <f>IF('Formulario DE-01'!AP21="","",'Formulario DE-01'!AP21)</f>
        <v/>
      </c>
    </row>
    <row r="9" spans="1:32" x14ac:dyDescent="0.25">
      <c r="A9" t="str">
        <f>IF(D9="","",'Formulario DE-01'!$AQ$4)</f>
        <v/>
      </c>
      <c r="B9" t="str">
        <f>IF(D9="","",'Formulario DE-01'!$AQ$3)</f>
        <v/>
      </c>
      <c r="C9" t="str">
        <f>IF(D9="","",CONCATENATE('Formulario DE-01'!$AS$8,'Formulario DE-01'!$AV$8,'Formulario DE-01'!$AX$8,".",'Formulario DE-01'!$AZ$8))</f>
        <v/>
      </c>
      <c r="D9" t="str">
        <f>Hoja1!A9</f>
        <v/>
      </c>
      <c r="E9" t="str">
        <f>IF(D9="","",'Formulario DE-01'!$AQ$1)</f>
        <v/>
      </c>
      <c r="F9" t="str">
        <f>IF('Formulario DE-01'!Y22="","",VLOOKUP('Formulario DE-01'!Y22,Datosadjuntos!$A$40:$B$44,2,0))</f>
        <v/>
      </c>
      <c r="G9" t="str">
        <f>IF('Formulario DE-01'!V22="","",VLOOKUP('Formulario DE-01'!V22,Datosadjuntos!$A$19:$B$25,2,0))</f>
        <v/>
      </c>
      <c r="H9" t="str">
        <f>IF('Formulario DE-01'!W22="","",VLOOKUP('Formulario DE-01'!W22,Datosadjuntos!$H$24:$I$41,2,0))</f>
        <v/>
      </c>
      <c r="I9" t="str">
        <f>IF('Formulario DE-01'!X22="","",VLOOKUP('Formulario DE-01'!X22,Datosadjuntos!$D$19:$F$91,3,0))</f>
        <v/>
      </c>
      <c r="J9" t="str">
        <f>IF('Formulario DE-01'!X22="","",VLOOKUP('Formulario DE-01'!X22,Datosadjuntos!$D$19:$E$91,2,0))</f>
        <v/>
      </c>
      <c r="K9" s="42" t="str">
        <f>IF('Formulario DE-01'!AJ22="","",VLOOKUP('Formulario DE-01'!AJ22,Datosadjuntos!$A$62:$B$65,2,0))</f>
        <v/>
      </c>
      <c r="L9" s="42" t="str">
        <f>IF('Formulario DE-01'!AK22="","",VLOOKUP('Formulario DE-01'!AK22,Datosadjuntos!$A$67:$B$69,2,0))</f>
        <v/>
      </c>
      <c r="M9" s="42" t="str">
        <f>IF('Formulario DE-01'!AL22="","",VLOOKUP('Formulario DE-01'!AL22,Datosadjuntos!$A$67:$B$69,2,0))</f>
        <v/>
      </c>
      <c r="N9" s="42" t="str">
        <f>IF('Formulario DE-01'!AM22="","",VLOOKUP('Formulario DE-01'!AM22,Datosadjuntos!$A$71:$B$73,2,0))</f>
        <v/>
      </c>
      <c r="O9" s="42" t="str">
        <f>IF('Formulario DE-01'!AN22="","",VLOOKUP('Formulario DE-01'!AN22,Datosadjuntos!$A$75:$B$78,2,0))</f>
        <v/>
      </c>
      <c r="P9" s="42" t="str">
        <f>IF('Formulario DE-01'!AE22="","",'Formulario DE-01'!AE22)</f>
        <v/>
      </c>
      <c r="Q9" t="str">
        <f>IF('Formulario DE-01'!U22="","",VLOOKUP('Formulario DE-01'!U22,Datosadjuntos!$A$28:$B$35,2,0))</f>
        <v/>
      </c>
      <c r="R9" t="str">
        <f>IF('Formulario DE-01'!AD22="","",VLOOKUP('Formulario DE-01'!AD22,Datosadjuntos!$J$2:$K$15,2,0))</f>
        <v/>
      </c>
      <c r="S9" s="42" t="str">
        <f>IF('Formulario DE-01'!AG22="","",VLOOKUP('Formulario DE-01'!AG22,Datosadjuntos!$A$48:$B$51,2,0))</f>
        <v/>
      </c>
      <c r="T9" s="42" t="str">
        <f>IF('Formulario DE-01'!AH22="","",VLOOKUP('Formulario DE-01'!AH22,Datosadjuntos!$A$53:$B$56,2,0))</f>
        <v/>
      </c>
      <c r="U9" s="42" t="str">
        <f>IF('Formulario DE-01'!AI22="","",VLOOKUP('Formulario DE-01'!AI22,Datosadjuntos!$A$58:$B$60,2,0))</f>
        <v/>
      </c>
      <c r="V9" s="32" t="str">
        <f t="shared" ca="1" si="2"/>
        <v/>
      </c>
      <c r="W9" t="str">
        <f>IF('Formulario DE-01'!AU22="","",'Formulario DE-01'!AU22)</f>
        <v/>
      </c>
      <c r="X9" t="str">
        <f t="shared" si="1"/>
        <v/>
      </c>
      <c r="Y9" s="41" t="str">
        <f>IF('Formulario DE-01'!AF22="","",'Formulario DE-01'!AF22)</f>
        <v/>
      </c>
      <c r="Z9" t="str">
        <f>IF('Formulario DE-01'!AA22="","",VLOOKUP('Formulario DE-01'!AA22,Datosadjuntos!$A$82:$B$84,2,0))</f>
        <v/>
      </c>
      <c r="AA9" t="str">
        <f>IF('Formulario DE-01'!AQ22="","",VLOOKUP('Formulario DE-01'!AQ22,Datosadjuntos!$A$87:$B$89,2,0))</f>
        <v/>
      </c>
      <c r="AB9" t="str">
        <f>IF('Formulario DE-01'!AR22="","",VLOOKUP('Formulario DE-01'!AR22,Datosadjuntos!$A$94:$B$94,2,0))</f>
        <v/>
      </c>
      <c r="AC9" t="str">
        <f>IF('Formulario DE-01'!AS22="","",VLOOKUP('Formulario DE-01'!AS22,Datosadjuntos!$A$99:$B$102,2,0))</f>
        <v/>
      </c>
      <c r="AD9" t="str">
        <f>IF('Formulario DE-01'!AT22="","",VLOOKUP('Formulario DE-01'!AT22,Datosadjuntos!$A$106:$B$109,2,0))</f>
        <v/>
      </c>
      <c r="AE9" t="str">
        <f>IF('Formulario DE-01'!AO22="","",'Formulario DE-01'!AO22)</f>
        <v/>
      </c>
      <c r="AF9" t="str">
        <f>IF('Formulario DE-01'!AP22="","",'Formulario DE-01'!AP22)</f>
        <v/>
      </c>
    </row>
    <row r="10" spans="1:32" x14ac:dyDescent="0.25">
      <c r="A10" t="str">
        <f>IF(D10="","",'Formulario DE-01'!$AQ$4)</f>
        <v/>
      </c>
      <c r="B10" t="str">
        <f>IF(D10="","",'Formulario DE-01'!$AQ$3)</f>
        <v/>
      </c>
      <c r="C10" t="str">
        <f>IF(D10="","",CONCATENATE('Formulario DE-01'!$AS$8,'Formulario DE-01'!$AV$8,'Formulario DE-01'!$AX$8,".",'Formulario DE-01'!$AZ$8))</f>
        <v/>
      </c>
      <c r="D10" t="str">
        <f>Hoja1!A10</f>
        <v/>
      </c>
      <c r="E10" t="str">
        <f>IF(D10="","",'Formulario DE-01'!$AQ$1)</f>
        <v/>
      </c>
      <c r="F10" t="str">
        <f>IF('Formulario DE-01'!Y23="","",VLOOKUP('Formulario DE-01'!Y23,Datosadjuntos!$A$40:$B$44,2,0))</f>
        <v/>
      </c>
      <c r="G10" t="str">
        <f>IF('Formulario DE-01'!V23="","",VLOOKUP('Formulario DE-01'!V23,Datosadjuntos!$A$19:$B$25,2,0))</f>
        <v/>
      </c>
      <c r="H10" t="str">
        <f>IF('Formulario DE-01'!W23="","",VLOOKUP('Formulario DE-01'!W23,Datosadjuntos!$H$24:$I$41,2,0))</f>
        <v/>
      </c>
      <c r="I10" t="str">
        <f>IF('Formulario DE-01'!X23="","",VLOOKUP('Formulario DE-01'!X23,Datosadjuntos!$D$19:$F$91,3,0))</f>
        <v/>
      </c>
      <c r="J10" t="str">
        <f>IF('Formulario DE-01'!X23="","",VLOOKUP('Formulario DE-01'!X23,Datosadjuntos!$D$19:$E$91,2,0))</f>
        <v/>
      </c>
      <c r="K10" s="42" t="str">
        <f>IF('Formulario DE-01'!AJ23="","",VLOOKUP('Formulario DE-01'!AJ23,Datosadjuntos!$A$62:$B$65,2,0))</f>
        <v/>
      </c>
      <c r="L10" s="42" t="str">
        <f>IF('Formulario DE-01'!AK23="","",VLOOKUP('Formulario DE-01'!AK23,Datosadjuntos!$A$67:$B$69,2,0))</f>
        <v/>
      </c>
      <c r="M10" s="42" t="str">
        <f>IF('Formulario DE-01'!AL23="","",VLOOKUP('Formulario DE-01'!AL23,Datosadjuntos!$A$67:$B$69,2,0))</f>
        <v/>
      </c>
      <c r="N10" s="42" t="str">
        <f>IF('Formulario DE-01'!AM23="","",VLOOKUP('Formulario DE-01'!AM23,Datosadjuntos!$A$71:$B$73,2,0))</f>
        <v/>
      </c>
      <c r="O10" s="42" t="str">
        <f>IF('Formulario DE-01'!AN23="","",VLOOKUP('Formulario DE-01'!AN23,Datosadjuntos!$A$75:$B$78,2,0))</f>
        <v/>
      </c>
      <c r="P10" s="42" t="str">
        <f>IF('Formulario DE-01'!AE23="","",'Formulario DE-01'!AE23)</f>
        <v/>
      </c>
      <c r="Q10" t="str">
        <f>IF('Formulario DE-01'!U23="","",VLOOKUP('Formulario DE-01'!U23,Datosadjuntos!$A$28:$B$35,2,0))</f>
        <v/>
      </c>
      <c r="R10" t="str">
        <f>IF('Formulario DE-01'!AD23="","",VLOOKUP('Formulario DE-01'!AD23,Datosadjuntos!$J$2:$K$15,2,0))</f>
        <v/>
      </c>
      <c r="S10" s="42" t="str">
        <f>IF('Formulario DE-01'!AG23="","",VLOOKUP('Formulario DE-01'!AG23,Datosadjuntos!$A$48:$B$51,2,0))</f>
        <v/>
      </c>
      <c r="T10" s="42" t="str">
        <f>IF('Formulario DE-01'!AH23="","",VLOOKUP('Formulario DE-01'!AH23,Datosadjuntos!$A$53:$B$56,2,0))</f>
        <v/>
      </c>
      <c r="U10" s="42" t="str">
        <f>IF('Formulario DE-01'!AI23="","",VLOOKUP('Formulario DE-01'!AI23,Datosadjuntos!$A$58:$B$60,2,0))</f>
        <v/>
      </c>
      <c r="V10" s="32" t="str">
        <f t="shared" ca="1" si="2"/>
        <v/>
      </c>
      <c r="W10" t="str">
        <f>IF('Formulario DE-01'!AU23="","",'Formulario DE-01'!AU23)</f>
        <v/>
      </c>
      <c r="X10" t="str">
        <f t="shared" si="1"/>
        <v/>
      </c>
      <c r="Y10" s="41" t="str">
        <f>IF('Formulario DE-01'!AF23="","",'Formulario DE-01'!AF23)</f>
        <v/>
      </c>
      <c r="Z10" t="str">
        <f>IF('Formulario DE-01'!AA23="","",VLOOKUP('Formulario DE-01'!AA23,Datosadjuntos!$A$82:$B$84,2,0))</f>
        <v/>
      </c>
      <c r="AA10" t="str">
        <f>IF('Formulario DE-01'!AQ23="","",VLOOKUP('Formulario DE-01'!AQ23,Datosadjuntos!$A$87:$B$89,2,0))</f>
        <v/>
      </c>
      <c r="AB10" t="str">
        <f>IF('Formulario DE-01'!AR23="","",VLOOKUP('Formulario DE-01'!AR23,Datosadjuntos!$A$94:$B$94,2,0))</f>
        <v/>
      </c>
      <c r="AC10" t="str">
        <f>IF('Formulario DE-01'!AS23="","",VLOOKUP('Formulario DE-01'!AS23,Datosadjuntos!$A$99:$B$102,2,0))</f>
        <v/>
      </c>
      <c r="AD10" t="str">
        <f>IF('Formulario DE-01'!AT23="","",VLOOKUP('Formulario DE-01'!AT23,Datosadjuntos!$A$106:$B$109,2,0))</f>
        <v/>
      </c>
      <c r="AE10" t="str">
        <f>IF('Formulario DE-01'!AO23="","",'Formulario DE-01'!AO23)</f>
        <v/>
      </c>
      <c r="AF10" t="str">
        <f>IF('Formulario DE-01'!AP23="","",'Formulario DE-01'!AP23)</f>
        <v/>
      </c>
    </row>
    <row r="11" spans="1:32" x14ac:dyDescent="0.25">
      <c r="A11" t="str">
        <f>IF(D11="","",'Formulario DE-01'!$AQ$4)</f>
        <v/>
      </c>
      <c r="B11" t="str">
        <f>IF(D11="","",'Formulario DE-01'!$AQ$3)</f>
        <v/>
      </c>
      <c r="C11" t="str">
        <f>IF(D11="","",CONCATENATE('Formulario DE-01'!$AS$8,'Formulario DE-01'!$AV$8,'Formulario DE-01'!$AX$8,".",'Formulario DE-01'!$AZ$8))</f>
        <v/>
      </c>
      <c r="D11" t="str">
        <f>Hoja1!A11</f>
        <v/>
      </c>
      <c r="E11" t="str">
        <f>IF(D11="","",'Formulario DE-01'!$AQ$1)</f>
        <v/>
      </c>
      <c r="F11" t="str">
        <f>IF('Formulario DE-01'!Y24="","",VLOOKUP('Formulario DE-01'!Y24,Datosadjuntos!$A$40:$B$44,2,0))</f>
        <v/>
      </c>
      <c r="G11" t="str">
        <f>IF('Formulario DE-01'!V24="","",VLOOKUP('Formulario DE-01'!V24,Datosadjuntos!$A$19:$B$25,2,0))</f>
        <v/>
      </c>
      <c r="H11" t="str">
        <f>IF('Formulario DE-01'!W24="","",VLOOKUP('Formulario DE-01'!W24,Datosadjuntos!$H$24:$I$41,2,0))</f>
        <v/>
      </c>
      <c r="I11" t="str">
        <f>IF('Formulario DE-01'!X24="","",VLOOKUP('Formulario DE-01'!X24,Datosadjuntos!$D$19:$F$91,3,0))</f>
        <v/>
      </c>
      <c r="J11" t="str">
        <f>IF('Formulario DE-01'!X24="","",VLOOKUP('Formulario DE-01'!X24,Datosadjuntos!$D$19:$E$91,2,0))</f>
        <v/>
      </c>
      <c r="K11" s="42" t="str">
        <f>IF('Formulario DE-01'!AJ24="","",VLOOKUP('Formulario DE-01'!AJ24,Datosadjuntos!$A$62:$B$65,2,0))</f>
        <v/>
      </c>
      <c r="L11" s="42" t="str">
        <f>IF('Formulario DE-01'!AK24="","",VLOOKUP('Formulario DE-01'!AK24,Datosadjuntos!$A$67:$B$69,2,0))</f>
        <v/>
      </c>
      <c r="M11" s="42" t="str">
        <f>IF('Formulario DE-01'!AL24="","",VLOOKUP('Formulario DE-01'!AL24,Datosadjuntos!$A$67:$B$69,2,0))</f>
        <v/>
      </c>
      <c r="N11" s="42" t="str">
        <f>IF('Formulario DE-01'!AM24="","",VLOOKUP('Formulario DE-01'!AM24,Datosadjuntos!$A$71:$B$73,2,0))</f>
        <v/>
      </c>
      <c r="O11" s="42" t="str">
        <f>IF('Formulario DE-01'!AN24="","",VLOOKUP('Formulario DE-01'!AN24,Datosadjuntos!$A$75:$B$78,2,0))</f>
        <v/>
      </c>
      <c r="P11" s="42" t="str">
        <f>IF('Formulario DE-01'!AE24="","",'Formulario DE-01'!AE24)</f>
        <v/>
      </c>
      <c r="Q11" t="str">
        <f>IF('Formulario DE-01'!U24="","",VLOOKUP('Formulario DE-01'!U24,Datosadjuntos!$A$28:$B$35,2,0))</f>
        <v/>
      </c>
      <c r="R11" t="str">
        <f>IF('Formulario DE-01'!AD24="","",VLOOKUP('Formulario DE-01'!AD24,Datosadjuntos!$J$2:$K$15,2,0))</f>
        <v/>
      </c>
      <c r="S11" s="42" t="str">
        <f>IF('Formulario DE-01'!AG24="","",VLOOKUP('Formulario DE-01'!AG24,Datosadjuntos!$A$48:$B$51,2,0))</f>
        <v/>
      </c>
      <c r="T11" s="42" t="str">
        <f>IF('Formulario DE-01'!AH24="","",VLOOKUP('Formulario DE-01'!AH24,Datosadjuntos!$A$53:$B$56,2,0))</f>
        <v/>
      </c>
      <c r="U11" s="42" t="str">
        <f>IF('Formulario DE-01'!AI24="","",VLOOKUP('Formulario DE-01'!AI24,Datosadjuntos!$A$58:$B$60,2,0))</f>
        <v/>
      </c>
      <c r="V11" s="32" t="str">
        <f t="shared" ca="1" si="2"/>
        <v/>
      </c>
      <c r="W11" t="str">
        <f>IF('Formulario DE-01'!AU24="","",'Formulario DE-01'!AU24)</f>
        <v/>
      </c>
      <c r="X11" t="str">
        <f t="shared" si="1"/>
        <v/>
      </c>
      <c r="Y11" s="41" t="str">
        <f>IF('Formulario DE-01'!AF24="","",'Formulario DE-01'!AF24)</f>
        <v/>
      </c>
      <c r="Z11" t="str">
        <f>IF('Formulario DE-01'!AA24="","",VLOOKUP('Formulario DE-01'!AA24,Datosadjuntos!$A$82:$B$84,2,0))</f>
        <v/>
      </c>
      <c r="AA11" t="str">
        <f>IF('Formulario DE-01'!AQ24="","",VLOOKUP('Formulario DE-01'!AQ24,Datosadjuntos!$A$87:$B$89,2,0))</f>
        <v/>
      </c>
      <c r="AB11" t="str">
        <f>IF('Formulario DE-01'!AR24="","",VLOOKUP('Formulario DE-01'!AR24,Datosadjuntos!$A$94:$B$94,2,0))</f>
        <v/>
      </c>
      <c r="AC11" t="str">
        <f>IF('Formulario DE-01'!AS24="","",VLOOKUP('Formulario DE-01'!AS24,Datosadjuntos!$A$99:$B$102,2,0))</f>
        <v/>
      </c>
      <c r="AD11" t="str">
        <f>IF('Formulario DE-01'!AT24="","",VLOOKUP('Formulario DE-01'!AT24,Datosadjuntos!$A$106:$B$109,2,0))</f>
        <v/>
      </c>
      <c r="AE11" t="str">
        <f>IF('Formulario DE-01'!AO24="","",'Formulario DE-01'!AO24)</f>
        <v/>
      </c>
      <c r="AF11" t="str">
        <f>IF('Formulario DE-01'!AP24="","",'Formulario DE-01'!AP24)</f>
        <v/>
      </c>
    </row>
    <row r="12" spans="1:32" x14ac:dyDescent="0.25">
      <c r="A12" t="str">
        <f>IF(D12="","",'Formulario DE-01'!$AQ$4)</f>
        <v/>
      </c>
      <c r="B12" t="str">
        <f>IF(D12="","",'Formulario DE-01'!$AQ$3)</f>
        <v/>
      </c>
      <c r="C12" t="str">
        <f>IF(D12="","",CONCATENATE('Formulario DE-01'!$AS$8,'Formulario DE-01'!$AV$8,'Formulario DE-01'!$AX$8,".",'Formulario DE-01'!$AZ$8))</f>
        <v/>
      </c>
      <c r="D12" t="str">
        <f>Hoja1!A12</f>
        <v/>
      </c>
      <c r="E12" t="str">
        <f>IF(D12="","",'Formulario DE-01'!$AQ$1)</f>
        <v/>
      </c>
      <c r="F12" t="str">
        <f>IF('Formulario DE-01'!Y25="","",VLOOKUP('Formulario DE-01'!Y25,Datosadjuntos!$A$40:$B$44,2,0))</f>
        <v/>
      </c>
      <c r="G12" t="str">
        <f>IF('Formulario DE-01'!V25="","",VLOOKUP('Formulario DE-01'!V25,Datosadjuntos!$A$19:$B$25,2,0))</f>
        <v/>
      </c>
      <c r="H12" t="str">
        <f>IF('Formulario DE-01'!W25="","",VLOOKUP('Formulario DE-01'!W25,Datosadjuntos!$H$24:$I$41,2,0))</f>
        <v/>
      </c>
      <c r="I12" t="str">
        <f>IF('Formulario DE-01'!X25="","",VLOOKUP('Formulario DE-01'!X25,Datosadjuntos!$D$19:$F$91,3,0))</f>
        <v/>
      </c>
      <c r="J12" t="str">
        <f>IF('Formulario DE-01'!X25="","",VLOOKUP('Formulario DE-01'!X25,Datosadjuntos!$D$19:$E$91,2,0))</f>
        <v/>
      </c>
      <c r="K12" s="42" t="str">
        <f>IF('Formulario DE-01'!AJ25="","",VLOOKUP('Formulario DE-01'!AJ25,Datosadjuntos!$A$62:$B$65,2,0))</f>
        <v/>
      </c>
      <c r="L12" s="42" t="str">
        <f>IF('Formulario DE-01'!AK25="","",VLOOKUP('Formulario DE-01'!AK25,Datosadjuntos!$A$67:$B$69,2,0))</f>
        <v/>
      </c>
      <c r="M12" s="42" t="str">
        <f>IF('Formulario DE-01'!AL25="","",VLOOKUP('Formulario DE-01'!AL25,Datosadjuntos!$A$67:$B$69,2,0))</f>
        <v/>
      </c>
      <c r="N12" s="42" t="str">
        <f>IF('Formulario DE-01'!AM25="","",VLOOKUP('Formulario DE-01'!AM25,Datosadjuntos!$A$71:$B$73,2,0))</f>
        <v/>
      </c>
      <c r="O12" s="42" t="str">
        <f>IF('Formulario DE-01'!AN25="","",VLOOKUP('Formulario DE-01'!AN25,Datosadjuntos!$A$75:$B$78,2,0))</f>
        <v/>
      </c>
      <c r="P12" s="42" t="str">
        <f>IF('Formulario DE-01'!AE25="","",'Formulario DE-01'!AE25)</f>
        <v/>
      </c>
      <c r="Q12" t="str">
        <f>IF('Formulario DE-01'!U25="","",VLOOKUP('Formulario DE-01'!U25,Datosadjuntos!$A$28:$B$35,2,0))</f>
        <v/>
      </c>
      <c r="R12" t="str">
        <f>IF('Formulario DE-01'!AD25="","",VLOOKUP('Formulario DE-01'!AD25,Datosadjuntos!$J$2:$K$15,2,0))</f>
        <v/>
      </c>
      <c r="S12" s="42" t="str">
        <f>IF('Formulario DE-01'!AG25="","",VLOOKUP('Formulario DE-01'!AG25,Datosadjuntos!$A$48:$B$51,2,0))</f>
        <v/>
      </c>
      <c r="T12" s="42" t="str">
        <f>IF('Formulario DE-01'!AH25="","",VLOOKUP('Formulario DE-01'!AH25,Datosadjuntos!$A$53:$B$56,2,0))</f>
        <v/>
      </c>
      <c r="U12" s="42" t="str">
        <f>IF('Formulario DE-01'!AI25="","",VLOOKUP('Formulario DE-01'!AI25,Datosadjuntos!$A$58:$B$60,2,0))</f>
        <v/>
      </c>
      <c r="V12" s="32" t="str">
        <f t="shared" ca="1" si="2"/>
        <v/>
      </c>
      <c r="W12" t="str">
        <f>IF('Formulario DE-01'!AU25="","",'Formulario DE-01'!AU25)</f>
        <v/>
      </c>
      <c r="X12" t="str">
        <f t="shared" si="1"/>
        <v/>
      </c>
      <c r="Y12" s="41" t="str">
        <f>IF('Formulario DE-01'!AF25="","",'Formulario DE-01'!AF25)</f>
        <v/>
      </c>
      <c r="Z12" t="str">
        <f>IF('Formulario DE-01'!AA25="","",VLOOKUP('Formulario DE-01'!AA25,Datosadjuntos!$A$82:$B$84,2,0))</f>
        <v/>
      </c>
      <c r="AA12" t="str">
        <f>IF('Formulario DE-01'!AQ25="","",VLOOKUP('Formulario DE-01'!AQ25,Datosadjuntos!$A$87:$B$89,2,0))</f>
        <v/>
      </c>
      <c r="AB12" t="str">
        <f>IF('Formulario DE-01'!AR25="","",VLOOKUP('Formulario DE-01'!AR25,Datosadjuntos!$A$94:$B$94,2,0))</f>
        <v/>
      </c>
      <c r="AC12" t="str">
        <f>IF('Formulario DE-01'!AS25="","",VLOOKUP('Formulario DE-01'!AS25,Datosadjuntos!$A$99:$B$102,2,0))</f>
        <v/>
      </c>
      <c r="AD12" t="str">
        <f>IF('Formulario DE-01'!AT25="","",VLOOKUP('Formulario DE-01'!AT25,Datosadjuntos!$A$106:$B$109,2,0))</f>
        <v/>
      </c>
      <c r="AE12" t="str">
        <f>IF('Formulario DE-01'!AO25="","",'Formulario DE-01'!AO25)</f>
        <v/>
      </c>
      <c r="AF12" t="str">
        <f>IF('Formulario DE-01'!AP25="","",'Formulario DE-01'!AP25)</f>
        <v/>
      </c>
    </row>
    <row r="13" spans="1:32" x14ac:dyDescent="0.25">
      <c r="A13" t="str">
        <f>IF(D13="","",'Formulario DE-01'!$AQ$4)</f>
        <v/>
      </c>
      <c r="B13" t="str">
        <f>IF(D13="","",'Formulario DE-01'!$AQ$3)</f>
        <v/>
      </c>
      <c r="C13" t="str">
        <f>IF(D13="","",CONCATENATE('Formulario DE-01'!$AS$8,'Formulario DE-01'!$AV$8,'Formulario DE-01'!$AX$8,".",'Formulario DE-01'!$AZ$8))</f>
        <v/>
      </c>
      <c r="D13" t="str">
        <f>Hoja1!A13</f>
        <v/>
      </c>
      <c r="E13" t="str">
        <f>IF(D13="","",'Formulario DE-01'!$AQ$1)</f>
        <v/>
      </c>
      <c r="F13" t="str">
        <f>IF('Formulario DE-01'!Y26="","",VLOOKUP('Formulario DE-01'!Y26,Datosadjuntos!$A$40:$B$44,2,0))</f>
        <v/>
      </c>
      <c r="G13" t="str">
        <f>IF('Formulario DE-01'!V26="","",VLOOKUP('Formulario DE-01'!V26,Datosadjuntos!$A$19:$B$25,2,0))</f>
        <v/>
      </c>
      <c r="H13" t="str">
        <f>IF('Formulario DE-01'!W26="","",VLOOKUP('Formulario DE-01'!W26,Datosadjuntos!$H$24:$I$41,2,0))</f>
        <v/>
      </c>
      <c r="I13" t="str">
        <f>IF('Formulario DE-01'!X26="","",VLOOKUP('Formulario DE-01'!X26,Datosadjuntos!$D$19:$F$91,3,0))</f>
        <v/>
      </c>
      <c r="J13" t="str">
        <f>IF('Formulario DE-01'!X26="","",VLOOKUP('Formulario DE-01'!X26,Datosadjuntos!$D$19:$E$91,2,0))</f>
        <v/>
      </c>
      <c r="K13" s="42" t="str">
        <f>IF('Formulario DE-01'!AJ26="","",VLOOKUP('Formulario DE-01'!AJ26,Datosadjuntos!$A$62:$B$65,2,0))</f>
        <v/>
      </c>
      <c r="L13" s="42" t="str">
        <f>IF('Formulario DE-01'!AK26="","",VLOOKUP('Formulario DE-01'!AK26,Datosadjuntos!$A$67:$B$69,2,0))</f>
        <v/>
      </c>
      <c r="M13" s="42" t="str">
        <f>IF('Formulario DE-01'!AL26="","",VLOOKUP('Formulario DE-01'!AL26,Datosadjuntos!$A$67:$B$69,2,0))</f>
        <v/>
      </c>
      <c r="N13" s="42" t="str">
        <f>IF('Formulario DE-01'!AM26="","",VLOOKUP('Formulario DE-01'!AM26,Datosadjuntos!$A$71:$B$73,2,0))</f>
        <v/>
      </c>
      <c r="O13" s="42" t="str">
        <f>IF('Formulario DE-01'!AN26="","",VLOOKUP('Formulario DE-01'!AN26,Datosadjuntos!$A$75:$B$78,2,0))</f>
        <v/>
      </c>
      <c r="P13" s="42" t="str">
        <f>IF('Formulario DE-01'!AE26="","",'Formulario DE-01'!AE26)</f>
        <v/>
      </c>
      <c r="Q13" t="str">
        <f>IF('Formulario DE-01'!U26="","",VLOOKUP('Formulario DE-01'!U26,Datosadjuntos!$A$28:$B$35,2,0))</f>
        <v/>
      </c>
      <c r="R13" t="str">
        <f>IF('Formulario DE-01'!AD26="","",VLOOKUP('Formulario DE-01'!AD26,Datosadjuntos!$J$2:$K$15,2,0))</f>
        <v/>
      </c>
      <c r="S13" s="42" t="str">
        <f>IF('Formulario DE-01'!AG26="","",VLOOKUP('Formulario DE-01'!AG26,Datosadjuntos!$A$48:$B$51,2,0))</f>
        <v/>
      </c>
      <c r="T13" s="42" t="str">
        <f>IF('Formulario DE-01'!AH26="","",VLOOKUP('Formulario DE-01'!AH26,Datosadjuntos!$A$53:$B$56,2,0))</f>
        <v/>
      </c>
      <c r="U13" s="42" t="str">
        <f>IF('Formulario DE-01'!AI26="","",VLOOKUP('Formulario DE-01'!AI26,Datosadjuntos!$A$58:$B$60,2,0))</f>
        <v/>
      </c>
      <c r="V13" s="32" t="str">
        <f t="shared" ca="1" si="2"/>
        <v/>
      </c>
      <c r="W13" t="str">
        <f>IF('Formulario DE-01'!AU26="","",'Formulario DE-01'!AU26)</f>
        <v/>
      </c>
      <c r="X13" t="str">
        <f t="shared" si="1"/>
        <v/>
      </c>
      <c r="Y13" s="41" t="str">
        <f>IF('Formulario DE-01'!AF26="","",'Formulario DE-01'!AF26)</f>
        <v/>
      </c>
      <c r="Z13" t="str">
        <f>IF('Formulario DE-01'!AA26="","",VLOOKUP('Formulario DE-01'!AA26,Datosadjuntos!$A$82:$B$84,2,0))</f>
        <v/>
      </c>
      <c r="AA13" t="str">
        <f>IF('Formulario DE-01'!AQ26="","",VLOOKUP('Formulario DE-01'!AQ26,Datosadjuntos!$A$87:$B$89,2,0))</f>
        <v/>
      </c>
      <c r="AB13" t="str">
        <f>IF('Formulario DE-01'!AR26="","",VLOOKUP('Formulario DE-01'!AR26,Datosadjuntos!$A$94:$B$94,2,0))</f>
        <v/>
      </c>
      <c r="AC13" t="str">
        <f>IF('Formulario DE-01'!AS26="","",VLOOKUP('Formulario DE-01'!AS26,Datosadjuntos!$A$99:$B$102,2,0))</f>
        <v/>
      </c>
      <c r="AD13" t="str">
        <f>IF('Formulario DE-01'!AT26="","",VLOOKUP('Formulario DE-01'!AT26,Datosadjuntos!$A$106:$B$109,2,0))</f>
        <v/>
      </c>
      <c r="AE13" t="str">
        <f>IF('Formulario DE-01'!AO26="","",'Formulario DE-01'!AO26)</f>
        <v/>
      </c>
      <c r="AF13" t="str">
        <f>IF('Formulario DE-01'!AP26="","",'Formulario DE-01'!AP26)</f>
        <v/>
      </c>
    </row>
    <row r="14" spans="1:32" x14ac:dyDescent="0.25">
      <c r="A14" t="str">
        <f>IF(D14="","",'Formulario DE-01'!$AQ$4)</f>
        <v/>
      </c>
      <c r="B14" t="str">
        <f>IF(D14="","",'Formulario DE-01'!$AQ$3)</f>
        <v/>
      </c>
      <c r="C14" t="str">
        <f>IF(D14="","",CONCATENATE('Formulario DE-01'!$AS$8,'Formulario DE-01'!$AV$8,'Formulario DE-01'!$AX$8,".",'Formulario DE-01'!$AZ$8))</f>
        <v/>
      </c>
      <c r="D14" t="str">
        <f>Hoja1!A14</f>
        <v/>
      </c>
      <c r="E14" t="str">
        <f>IF(D14="","",'Formulario DE-01'!$AQ$1)</f>
        <v/>
      </c>
      <c r="F14" t="str">
        <f>IF('Formulario DE-01'!Y27="","",VLOOKUP('Formulario DE-01'!Y27,Datosadjuntos!$A$40:$B$44,2,0))</f>
        <v/>
      </c>
      <c r="G14" t="str">
        <f>IF('Formulario DE-01'!V27="","",VLOOKUP('Formulario DE-01'!V27,Datosadjuntos!$A$19:$B$25,2,0))</f>
        <v/>
      </c>
      <c r="H14" t="str">
        <f>IF('Formulario DE-01'!W27="","",VLOOKUP('Formulario DE-01'!W27,Datosadjuntos!$H$24:$I$41,2,0))</f>
        <v/>
      </c>
      <c r="I14" t="str">
        <f>IF('Formulario DE-01'!X27="","",VLOOKUP('Formulario DE-01'!X27,Datosadjuntos!$D$19:$F$91,3,0))</f>
        <v/>
      </c>
      <c r="J14" t="str">
        <f>IF('Formulario DE-01'!X27="","",VLOOKUP('Formulario DE-01'!X27,Datosadjuntos!$D$19:$E$91,2,0))</f>
        <v/>
      </c>
      <c r="K14" s="42" t="str">
        <f>IF('Formulario DE-01'!AJ27="","",VLOOKUP('Formulario DE-01'!AJ27,Datosadjuntos!$A$62:$B$65,2,0))</f>
        <v/>
      </c>
      <c r="L14" s="42" t="str">
        <f>IF('Formulario DE-01'!AK27="","",VLOOKUP('Formulario DE-01'!AK27,Datosadjuntos!$A$67:$B$69,2,0))</f>
        <v/>
      </c>
      <c r="M14" s="42" t="str">
        <f>IF('Formulario DE-01'!AL27="","",VLOOKUP('Formulario DE-01'!AL27,Datosadjuntos!$A$67:$B$69,2,0))</f>
        <v/>
      </c>
      <c r="N14" s="42" t="str">
        <f>IF('Formulario DE-01'!AM27="","",VLOOKUP('Formulario DE-01'!AM27,Datosadjuntos!$A$71:$B$73,2,0))</f>
        <v/>
      </c>
      <c r="O14" s="42" t="str">
        <f>IF('Formulario DE-01'!AN27="","",VLOOKUP('Formulario DE-01'!AN27,Datosadjuntos!$A$75:$B$78,2,0))</f>
        <v/>
      </c>
      <c r="P14" s="42" t="str">
        <f>IF('Formulario DE-01'!AE27="","",'Formulario DE-01'!AE27)</f>
        <v/>
      </c>
      <c r="Q14" t="str">
        <f>IF('Formulario DE-01'!U27="","",VLOOKUP('Formulario DE-01'!U27,Datosadjuntos!$A$28:$B$35,2,0))</f>
        <v/>
      </c>
      <c r="R14" t="str">
        <f>IF('Formulario DE-01'!AD27="","",VLOOKUP('Formulario DE-01'!AD27,Datosadjuntos!$J$2:$K$15,2,0))</f>
        <v/>
      </c>
      <c r="S14" s="42" t="str">
        <f>IF('Formulario DE-01'!AG27="","",VLOOKUP('Formulario DE-01'!AG27,Datosadjuntos!$A$48:$B$51,2,0))</f>
        <v/>
      </c>
      <c r="T14" s="42" t="str">
        <f>IF('Formulario DE-01'!AH27="","",VLOOKUP('Formulario DE-01'!AH27,Datosadjuntos!$A$53:$B$56,2,0))</f>
        <v/>
      </c>
      <c r="U14" s="42" t="str">
        <f>IF('Formulario DE-01'!AI27="","",VLOOKUP('Formulario DE-01'!AI27,Datosadjuntos!$A$58:$B$60,2,0))</f>
        <v/>
      </c>
      <c r="V14" s="32" t="str">
        <f t="shared" ca="1" si="2"/>
        <v/>
      </c>
      <c r="W14" t="str">
        <f>IF('Formulario DE-01'!AU27="","",'Formulario DE-01'!AU27)</f>
        <v/>
      </c>
      <c r="X14" t="str">
        <f t="shared" si="1"/>
        <v/>
      </c>
      <c r="Y14" s="41" t="str">
        <f>IF('Formulario DE-01'!AF27="","",'Formulario DE-01'!AF27)</f>
        <v/>
      </c>
      <c r="Z14" t="str">
        <f>IF('Formulario DE-01'!AA27="","",VLOOKUP('Formulario DE-01'!AA27,Datosadjuntos!$A$82:$B$84,2,0))</f>
        <v/>
      </c>
      <c r="AA14" t="str">
        <f>IF('Formulario DE-01'!AQ27="","",VLOOKUP('Formulario DE-01'!AQ27,Datosadjuntos!$A$87:$B$89,2,0))</f>
        <v/>
      </c>
      <c r="AB14" t="str">
        <f>IF('Formulario DE-01'!AR27="","",VLOOKUP('Formulario DE-01'!AR27,Datosadjuntos!$A$94:$B$94,2,0))</f>
        <v/>
      </c>
      <c r="AC14" t="str">
        <f>IF('Formulario DE-01'!AS27="","",VLOOKUP('Formulario DE-01'!AS27,Datosadjuntos!$A$99:$B$102,2,0))</f>
        <v/>
      </c>
      <c r="AD14" t="str">
        <f>IF('Formulario DE-01'!AT27="","",VLOOKUP('Formulario DE-01'!AT27,Datosadjuntos!$A$106:$B$109,2,0))</f>
        <v/>
      </c>
      <c r="AE14" t="str">
        <f>IF('Formulario DE-01'!AO27="","",'Formulario DE-01'!AO27)</f>
        <v/>
      </c>
      <c r="AF14" t="str">
        <f>IF('Formulario DE-01'!AP27="","",'Formulario DE-01'!AP27)</f>
        <v/>
      </c>
    </row>
    <row r="15" spans="1:32" x14ac:dyDescent="0.25">
      <c r="A15" t="str">
        <f>IF(D15="","",'Formulario DE-01'!$AQ$4)</f>
        <v/>
      </c>
      <c r="B15" t="str">
        <f>IF(D15="","",'Formulario DE-01'!$AQ$3)</f>
        <v/>
      </c>
      <c r="C15" t="str">
        <f>IF(D15="","",CONCATENATE('Formulario DE-01'!$AS$8,'Formulario DE-01'!$AV$8,'Formulario DE-01'!$AX$8,".",'Formulario DE-01'!$AZ$8))</f>
        <v/>
      </c>
      <c r="D15" t="str">
        <f>Hoja1!A15</f>
        <v/>
      </c>
      <c r="E15" t="str">
        <f>IF(D15="","",'Formulario DE-01'!$AQ$1)</f>
        <v/>
      </c>
      <c r="F15" t="str">
        <f>IF('Formulario DE-01'!Y28="","",VLOOKUP('Formulario DE-01'!Y28,Datosadjuntos!$A$40:$B$44,2,0))</f>
        <v/>
      </c>
      <c r="G15" t="str">
        <f>IF('Formulario DE-01'!V28="","",VLOOKUP('Formulario DE-01'!V28,Datosadjuntos!$A$19:$B$25,2,0))</f>
        <v/>
      </c>
      <c r="H15" t="str">
        <f>IF('Formulario DE-01'!W28="","",VLOOKUP('Formulario DE-01'!W28,Datosadjuntos!$H$24:$I$41,2,0))</f>
        <v/>
      </c>
      <c r="I15" t="str">
        <f>IF('Formulario DE-01'!X28="","",VLOOKUP('Formulario DE-01'!X28,Datosadjuntos!$D$19:$F$91,3,0))</f>
        <v/>
      </c>
      <c r="J15" t="str">
        <f>IF('Formulario DE-01'!X28="","",VLOOKUP('Formulario DE-01'!X28,Datosadjuntos!$D$19:$E$91,2,0))</f>
        <v/>
      </c>
      <c r="K15" s="42" t="str">
        <f>IF('Formulario DE-01'!AJ28="","",VLOOKUP('Formulario DE-01'!AJ28,Datosadjuntos!$A$62:$B$65,2,0))</f>
        <v/>
      </c>
      <c r="L15" s="42" t="str">
        <f>IF('Formulario DE-01'!AK28="","",VLOOKUP('Formulario DE-01'!AK28,Datosadjuntos!$A$67:$B$69,2,0))</f>
        <v/>
      </c>
      <c r="M15" s="42" t="str">
        <f>IF('Formulario DE-01'!AL28="","",VLOOKUP('Formulario DE-01'!AL28,Datosadjuntos!$A$67:$B$69,2,0))</f>
        <v/>
      </c>
      <c r="N15" s="42" t="str">
        <f>IF('Formulario DE-01'!AM28="","",VLOOKUP('Formulario DE-01'!AM28,Datosadjuntos!$A$71:$B$73,2,0))</f>
        <v/>
      </c>
      <c r="O15" s="42" t="str">
        <f>IF('Formulario DE-01'!AN28="","",VLOOKUP('Formulario DE-01'!AN28,Datosadjuntos!$A$75:$B$78,2,0))</f>
        <v/>
      </c>
      <c r="P15" s="42" t="str">
        <f>IF('Formulario DE-01'!AE28="","",'Formulario DE-01'!AE28)</f>
        <v/>
      </c>
      <c r="Q15" t="str">
        <f>IF('Formulario DE-01'!U28="","",VLOOKUP('Formulario DE-01'!U28,Datosadjuntos!$A$28:$B$35,2,0))</f>
        <v/>
      </c>
      <c r="R15" t="str">
        <f>IF('Formulario DE-01'!AD28="","",VLOOKUP('Formulario DE-01'!AD28,Datosadjuntos!$J$2:$K$15,2,0))</f>
        <v/>
      </c>
      <c r="S15" s="42" t="str">
        <f>IF('Formulario DE-01'!AG28="","",VLOOKUP('Formulario DE-01'!AG28,Datosadjuntos!$A$48:$B$51,2,0))</f>
        <v/>
      </c>
      <c r="T15" s="42" t="str">
        <f>IF('Formulario DE-01'!AH28="","",VLOOKUP('Formulario DE-01'!AH28,Datosadjuntos!$A$53:$B$56,2,0))</f>
        <v/>
      </c>
      <c r="U15" s="42" t="str">
        <f>IF('Formulario DE-01'!AI28="","",VLOOKUP('Formulario DE-01'!AI28,Datosadjuntos!$A$58:$B$60,2,0))</f>
        <v/>
      </c>
      <c r="V15" s="32" t="str">
        <f t="shared" ca="1" si="2"/>
        <v/>
      </c>
      <c r="W15" t="str">
        <f>IF('Formulario DE-01'!AU28="","",'Formulario DE-01'!AU28)</f>
        <v/>
      </c>
      <c r="X15" t="str">
        <f t="shared" si="1"/>
        <v/>
      </c>
      <c r="Y15" s="41" t="str">
        <f>IF('Formulario DE-01'!AF28="","",'Formulario DE-01'!AF28)</f>
        <v/>
      </c>
      <c r="Z15" t="str">
        <f>IF('Formulario DE-01'!AA28="","",VLOOKUP('Formulario DE-01'!AA28,Datosadjuntos!$A$82:$B$84,2,0))</f>
        <v/>
      </c>
      <c r="AA15" t="str">
        <f>IF('Formulario DE-01'!AQ28="","",VLOOKUP('Formulario DE-01'!AQ28,Datosadjuntos!$A$87:$B$89,2,0))</f>
        <v/>
      </c>
      <c r="AB15" t="str">
        <f>IF('Formulario DE-01'!AR28="","",VLOOKUP('Formulario DE-01'!AR28,Datosadjuntos!$A$94:$B$94,2,0))</f>
        <v/>
      </c>
      <c r="AC15" t="str">
        <f>IF('Formulario DE-01'!AS28="","",VLOOKUP('Formulario DE-01'!AS28,Datosadjuntos!$A$99:$B$102,2,0))</f>
        <v/>
      </c>
      <c r="AD15" t="str">
        <f>IF('Formulario DE-01'!AT28="","",VLOOKUP('Formulario DE-01'!AT28,Datosadjuntos!$A$106:$B$109,2,0))</f>
        <v/>
      </c>
      <c r="AE15" t="str">
        <f>IF('Formulario DE-01'!AO28="","",'Formulario DE-01'!AO28)</f>
        <v/>
      </c>
      <c r="AF15" t="str">
        <f>IF('Formulario DE-01'!AP28="","",'Formulario DE-01'!AP28)</f>
        <v/>
      </c>
    </row>
    <row r="16" spans="1:32" x14ac:dyDescent="0.25">
      <c r="A16" t="str">
        <f>IF(D16="","",'Formulario DE-01'!$AQ$4)</f>
        <v/>
      </c>
      <c r="B16" t="str">
        <f>IF(D16="","",'Formulario DE-01'!$AQ$3)</f>
        <v/>
      </c>
      <c r="C16" t="str">
        <f>IF(D16="","",CONCATENATE('Formulario DE-01'!$AS$8,'Formulario DE-01'!$AV$8,'Formulario DE-01'!$AX$8,".",'Formulario DE-01'!$AZ$8))</f>
        <v/>
      </c>
      <c r="D16" t="str">
        <f>Hoja1!A16</f>
        <v/>
      </c>
      <c r="E16" t="str">
        <f>IF(D16="","",'Formulario DE-01'!$AQ$1)</f>
        <v/>
      </c>
      <c r="F16" t="str">
        <f>IF('Formulario DE-01'!Y29="","",VLOOKUP('Formulario DE-01'!Y29,Datosadjuntos!$A$40:$B$44,2,0))</f>
        <v/>
      </c>
      <c r="G16" t="str">
        <f>IF('Formulario DE-01'!V29="","",VLOOKUP('Formulario DE-01'!V29,Datosadjuntos!$A$19:$B$25,2,0))</f>
        <v/>
      </c>
      <c r="H16" t="str">
        <f>IF('Formulario DE-01'!W29="","",VLOOKUP('Formulario DE-01'!W29,Datosadjuntos!$H$24:$I$41,2,0))</f>
        <v/>
      </c>
      <c r="I16" t="str">
        <f>IF('Formulario DE-01'!X29="","",VLOOKUP('Formulario DE-01'!X29,Datosadjuntos!$D$19:$F$91,3,0))</f>
        <v/>
      </c>
      <c r="J16" t="str">
        <f>IF('Formulario DE-01'!X29="","",VLOOKUP('Formulario DE-01'!X29,Datosadjuntos!$D$19:$E$91,2,0))</f>
        <v/>
      </c>
      <c r="K16" s="42" t="str">
        <f>IF('Formulario DE-01'!AJ29="","",VLOOKUP('Formulario DE-01'!AJ29,Datosadjuntos!$A$62:$B$65,2,0))</f>
        <v/>
      </c>
      <c r="L16" s="42" t="str">
        <f>IF('Formulario DE-01'!AK29="","",VLOOKUP('Formulario DE-01'!AK29,Datosadjuntos!$A$67:$B$69,2,0))</f>
        <v/>
      </c>
      <c r="M16" s="42" t="str">
        <f>IF('Formulario DE-01'!AL29="","",VLOOKUP('Formulario DE-01'!AL29,Datosadjuntos!$A$67:$B$69,2,0))</f>
        <v/>
      </c>
      <c r="N16" s="42" t="str">
        <f>IF('Formulario DE-01'!AM29="","",VLOOKUP('Formulario DE-01'!AM29,Datosadjuntos!$A$71:$B$73,2,0))</f>
        <v/>
      </c>
      <c r="O16" s="42" t="str">
        <f>IF('Formulario DE-01'!AN29="","",VLOOKUP('Formulario DE-01'!AN29,Datosadjuntos!$A$75:$B$78,2,0))</f>
        <v/>
      </c>
      <c r="P16" s="42" t="str">
        <f>IF('Formulario DE-01'!AE29="","",'Formulario DE-01'!AE29)</f>
        <v/>
      </c>
      <c r="Q16" t="str">
        <f>IF('Formulario DE-01'!U29="","",VLOOKUP('Formulario DE-01'!U29,Datosadjuntos!$A$28:$B$35,2,0))</f>
        <v/>
      </c>
      <c r="R16" t="str">
        <f>IF('Formulario DE-01'!AD29="","",VLOOKUP('Formulario DE-01'!AD29,Datosadjuntos!$J$2:$K$15,2,0))</f>
        <v/>
      </c>
      <c r="S16" s="42" t="str">
        <f>IF('Formulario DE-01'!AG29="","",VLOOKUP('Formulario DE-01'!AG29,Datosadjuntos!$A$48:$B$51,2,0))</f>
        <v/>
      </c>
      <c r="T16" s="42" t="str">
        <f>IF('Formulario DE-01'!AH29="","",VLOOKUP('Formulario DE-01'!AH29,Datosadjuntos!$A$53:$B$56,2,0))</f>
        <v/>
      </c>
      <c r="U16" s="42" t="str">
        <f>IF('Formulario DE-01'!AI29="","",VLOOKUP('Formulario DE-01'!AI29,Datosadjuntos!$A$58:$B$60,2,0))</f>
        <v/>
      </c>
      <c r="V16" s="32" t="str">
        <f t="shared" ca="1" si="2"/>
        <v/>
      </c>
      <c r="W16" t="str">
        <f>IF('Formulario DE-01'!AU29="","",'Formulario DE-01'!AU29)</f>
        <v/>
      </c>
      <c r="X16" t="str">
        <f t="shared" si="1"/>
        <v/>
      </c>
      <c r="Y16" s="41" t="str">
        <f>IF('Formulario DE-01'!AF29="","",'Formulario DE-01'!AF29)</f>
        <v/>
      </c>
      <c r="Z16" t="str">
        <f>IF('Formulario DE-01'!AA29="","",VLOOKUP('Formulario DE-01'!AA29,Datosadjuntos!$A$82:$B$84,2,0))</f>
        <v/>
      </c>
      <c r="AA16" t="str">
        <f>IF('Formulario DE-01'!AQ29="","",VLOOKUP('Formulario DE-01'!AQ29,Datosadjuntos!$A$87:$B$89,2,0))</f>
        <v/>
      </c>
      <c r="AB16" t="str">
        <f>IF('Formulario DE-01'!AR29="","",VLOOKUP('Formulario DE-01'!AR29,Datosadjuntos!$A$94:$B$94,2,0))</f>
        <v/>
      </c>
      <c r="AC16" t="str">
        <f>IF('Formulario DE-01'!AS29="","",VLOOKUP('Formulario DE-01'!AS29,Datosadjuntos!$A$99:$B$102,2,0))</f>
        <v/>
      </c>
      <c r="AD16" t="str">
        <f>IF('Formulario DE-01'!AT29="","",VLOOKUP('Formulario DE-01'!AT29,Datosadjuntos!$A$106:$B$109,2,0))</f>
        <v/>
      </c>
      <c r="AE16" t="str">
        <f>IF('Formulario DE-01'!AO29="","",'Formulario DE-01'!AO29)</f>
        <v/>
      </c>
      <c r="AF16" t="str">
        <f>IF('Formulario DE-01'!AP29="","",'Formulario DE-01'!AP29)</f>
        <v/>
      </c>
    </row>
    <row r="17" spans="1:32" x14ac:dyDescent="0.25">
      <c r="A17" t="str">
        <f>IF(D17="","",'Formulario DE-01'!$AQ$4)</f>
        <v/>
      </c>
      <c r="B17" t="str">
        <f>IF(D17="","",'Formulario DE-01'!$AQ$3)</f>
        <v/>
      </c>
      <c r="C17" t="str">
        <f>IF(D17="","",CONCATENATE('Formulario DE-01'!$AS$8,'Formulario DE-01'!$AV$8,'Formulario DE-01'!$AX$8,".",'Formulario DE-01'!$AZ$8))</f>
        <v/>
      </c>
      <c r="D17" t="str">
        <f>Hoja1!A17</f>
        <v/>
      </c>
      <c r="E17" t="str">
        <f>IF(D17="","",'Formulario DE-01'!$AQ$1)</f>
        <v/>
      </c>
      <c r="F17" t="str">
        <f>IF('Formulario DE-01'!Y30="","",VLOOKUP('Formulario DE-01'!Y30,Datosadjuntos!$A$40:$B$44,2,0))</f>
        <v/>
      </c>
      <c r="G17" t="str">
        <f>IF('Formulario DE-01'!V30="","",VLOOKUP('Formulario DE-01'!V30,Datosadjuntos!$A$19:$B$25,2,0))</f>
        <v/>
      </c>
      <c r="H17" t="str">
        <f>IF('Formulario DE-01'!W30="","",VLOOKUP('Formulario DE-01'!W30,Datosadjuntos!$H$24:$I$41,2,0))</f>
        <v/>
      </c>
      <c r="I17" t="str">
        <f>IF('Formulario DE-01'!X30="","",VLOOKUP('Formulario DE-01'!X30,Datosadjuntos!$D$19:$F$91,3,0))</f>
        <v/>
      </c>
      <c r="J17" t="str">
        <f>IF('Formulario DE-01'!X30="","",VLOOKUP('Formulario DE-01'!X30,Datosadjuntos!$D$19:$E$91,2,0))</f>
        <v/>
      </c>
      <c r="K17" s="42" t="str">
        <f>IF('Formulario DE-01'!AJ30="","",VLOOKUP('Formulario DE-01'!AJ30,Datosadjuntos!$A$62:$B$65,2,0))</f>
        <v/>
      </c>
      <c r="L17" s="42" t="str">
        <f>IF('Formulario DE-01'!AK30="","",VLOOKUP('Formulario DE-01'!AK30,Datosadjuntos!$A$67:$B$69,2,0))</f>
        <v/>
      </c>
      <c r="M17" s="42" t="str">
        <f>IF('Formulario DE-01'!AL30="","",VLOOKUP('Formulario DE-01'!AL30,Datosadjuntos!$A$67:$B$69,2,0))</f>
        <v/>
      </c>
      <c r="N17" s="42" t="str">
        <f>IF('Formulario DE-01'!AM30="","",VLOOKUP('Formulario DE-01'!AM30,Datosadjuntos!$A$71:$B$73,2,0))</f>
        <v/>
      </c>
      <c r="O17" s="42" t="str">
        <f>IF('Formulario DE-01'!AN30="","",VLOOKUP('Formulario DE-01'!AN30,Datosadjuntos!$A$75:$B$78,2,0))</f>
        <v/>
      </c>
      <c r="P17" s="42" t="str">
        <f>IF('Formulario DE-01'!AE30="","",'Formulario DE-01'!AE30)</f>
        <v/>
      </c>
      <c r="Q17" t="str">
        <f>IF('Formulario DE-01'!U30="","",VLOOKUP('Formulario DE-01'!U30,Datosadjuntos!$A$28:$B$35,2,0))</f>
        <v/>
      </c>
      <c r="R17" t="str">
        <f>IF('Formulario DE-01'!AD30="","",VLOOKUP('Formulario DE-01'!AD30,Datosadjuntos!$J$2:$K$15,2,0))</f>
        <v/>
      </c>
      <c r="S17" s="42" t="str">
        <f>IF('Formulario DE-01'!AG30="","",VLOOKUP('Formulario DE-01'!AG30,Datosadjuntos!$A$48:$B$51,2,0))</f>
        <v/>
      </c>
      <c r="T17" s="42" t="str">
        <f>IF('Formulario DE-01'!AH30="","",VLOOKUP('Formulario DE-01'!AH30,Datosadjuntos!$A$53:$B$56,2,0))</f>
        <v/>
      </c>
      <c r="U17" s="42" t="str">
        <f>IF('Formulario DE-01'!AI30="","",VLOOKUP('Formulario DE-01'!AI30,Datosadjuntos!$A$58:$B$60,2,0))</f>
        <v/>
      </c>
      <c r="V17" s="32" t="str">
        <f t="shared" ca="1" si="2"/>
        <v/>
      </c>
      <c r="W17" t="str">
        <f>IF('Formulario DE-01'!AU30="","",'Formulario DE-01'!AU30)</f>
        <v/>
      </c>
      <c r="X17" t="str">
        <f t="shared" si="1"/>
        <v/>
      </c>
      <c r="Y17" s="41" t="str">
        <f>IF('Formulario DE-01'!AF30="","",'Formulario DE-01'!AF30)</f>
        <v/>
      </c>
      <c r="Z17" t="str">
        <f>IF('Formulario DE-01'!AA30="","",VLOOKUP('Formulario DE-01'!AA30,Datosadjuntos!$A$82:$B$84,2,0))</f>
        <v/>
      </c>
      <c r="AA17" t="str">
        <f>IF('Formulario DE-01'!AQ30="","",VLOOKUP('Formulario DE-01'!AQ30,Datosadjuntos!$A$87:$B$89,2,0))</f>
        <v/>
      </c>
      <c r="AB17" t="str">
        <f>IF('Formulario DE-01'!AR30="","",VLOOKUP('Formulario DE-01'!AR30,Datosadjuntos!$A$94:$B$94,2,0))</f>
        <v/>
      </c>
      <c r="AC17" t="str">
        <f>IF('Formulario DE-01'!AS30="","",VLOOKUP('Formulario DE-01'!AS30,Datosadjuntos!$A$99:$B$102,2,0))</f>
        <v/>
      </c>
      <c r="AD17" t="str">
        <f>IF('Formulario DE-01'!AT30="","",VLOOKUP('Formulario DE-01'!AT30,Datosadjuntos!$A$106:$B$109,2,0))</f>
        <v/>
      </c>
      <c r="AE17" t="str">
        <f>IF('Formulario DE-01'!AO30="","",'Formulario DE-01'!AO30)</f>
        <v/>
      </c>
      <c r="AF17" t="str">
        <f>IF('Formulario DE-01'!AP30="","",'Formulario DE-01'!AP30)</f>
        <v/>
      </c>
    </row>
    <row r="18" spans="1:32" x14ac:dyDescent="0.25">
      <c r="A18" t="str">
        <f>IF(D18="","",'Formulario DE-01'!$AQ$4)</f>
        <v/>
      </c>
      <c r="B18" t="str">
        <f>IF(D18="","",'Formulario DE-01'!$AQ$3)</f>
        <v/>
      </c>
      <c r="C18" t="str">
        <f>IF(D18="","",CONCATENATE('Formulario DE-01'!$AS$8,'Formulario DE-01'!$AV$8,'Formulario DE-01'!$AX$8,".",'Formulario DE-01'!$AZ$8))</f>
        <v/>
      </c>
      <c r="D18" t="str">
        <f>Hoja1!A18</f>
        <v/>
      </c>
      <c r="E18" t="str">
        <f>IF(D18="","",'Formulario DE-01'!$AQ$1)</f>
        <v/>
      </c>
      <c r="F18" t="str">
        <f>IF('Formulario DE-01'!Y31="","",VLOOKUP('Formulario DE-01'!Y31,Datosadjuntos!$A$40:$B$44,2,0))</f>
        <v/>
      </c>
      <c r="G18" t="str">
        <f>IF('Formulario DE-01'!V31="","",VLOOKUP('Formulario DE-01'!V31,Datosadjuntos!$A$19:$B$25,2,0))</f>
        <v/>
      </c>
      <c r="H18" t="str">
        <f>IF('Formulario DE-01'!W31="","",VLOOKUP('Formulario DE-01'!W31,Datosadjuntos!$H$24:$I$41,2,0))</f>
        <v/>
      </c>
      <c r="I18" t="str">
        <f>IF('Formulario DE-01'!X31="","",VLOOKUP('Formulario DE-01'!X31,Datosadjuntos!$D$19:$F$91,3,0))</f>
        <v/>
      </c>
      <c r="J18" t="str">
        <f>IF('Formulario DE-01'!X31="","",VLOOKUP('Formulario DE-01'!X31,Datosadjuntos!$D$19:$E$91,2,0))</f>
        <v/>
      </c>
      <c r="K18" s="42" t="str">
        <f>IF('Formulario DE-01'!AJ31="","",VLOOKUP('Formulario DE-01'!AJ31,Datosadjuntos!$A$62:$B$65,2,0))</f>
        <v/>
      </c>
      <c r="L18" s="42" t="str">
        <f>IF('Formulario DE-01'!AK31="","",VLOOKUP('Formulario DE-01'!AK31,Datosadjuntos!$A$67:$B$69,2,0))</f>
        <v/>
      </c>
      <c r="M18" s="42" t="str">
        <f>IF('Formulario DE-01'!AL31="","",VLOOKUP('Formulario DE-01'!AL31,Datosadjuntos!$A$67:$B$69,2,0))</f>
        <v/>
      </c>
      <c r="N18" s="42" t="str">
        <f>IF('Formulario DE-01'!AM31="","",VLOOKUP('Formulario DE-01'!AM31,Datosadjuntos!$A$71:$B$73,2,0))</f>
        <v/>
      </c>
      <c r="O18" s="42" t="str">
        <f>IF('Formulario DE-01'!AN31="","",VLOOKUP('Formulario DE-01'!AN31,Datosadjuntos!$A$75:$B$78,2,0))</f>
        <v/>
      </c>
      <c r="P18" s="42" t="str">
        <f>IF('Formulario DE-01'!AE31="","",'Formulario DE-01'!AE31)</f>
        <v/>
      </c>
      <c r="Q18" t="str">
        <f>IF('Formulario DE-01'!U31="","",VLOOKUP('Formulario DE-01'!U31,Datosadjuntos!$A$28:$B$35,2,0))</f>
        <v/>
      </c>
      <c r="R18" t="str">
        <f>IF('Formulario DE-01'!AD31="","",VLOOKUP('Formulario DE-01'!AD31,Datosadjuntos!$J$2:$K$15,2,0))</f>
        <v/>
      </c>
      <c r="S18" s="42" t="str">
        <f>IF('Formulario DE-01'!AG31="","",VLOOKUP('Formulario DE-01'!AG31,Datosadjuntos!$A$48:$B$51,2,0))</f>
        <v/>
      </c>
      <c r="T18" s="42" t="str">
        <f>IF('Formulario DE-01'!AH31="","",VLOOKUP('Formulario DE-01'!AH31,Datosadjuntos!$A$53:$B$56,2,0))</f>
        <v/>
      </c>
      <c r="U18" s="42" t="str">
        <f>IF('Formulario DE-01'!AI31="","",VLOOKUP('Formulario DE-01'!AI31,Datosadjuntos!$A$58:$B$60,2,0))</f>
        <v/>
      </c>
      <c r="V18" s="32" t="str">
        <f t="shared" ca="1" si="2"/>
        <v/>
      </c>
      <c r="W18" t="str">
        <f>IF('Formulario DE-01'!AU31="","",'Formulario DE-01'!AU31)</f>
        <v/>
      </c>
      <c r="X18" t="str">
        <f t="shared" si="1"/>
        <v/>
      </c>
      <c r="Y18" s="41" t="str">
        <f>IF('Formulario DE-01'!AF31="","",'Formulario DE-01'!AF31)</f>
        <v/>
      </c>
      <c r="Z18" t="str">
        <f>IF('Formulario DE-01'!AA31="","",VLOOKUP('Formulario DE-01'!AA31,Datosadjuntos!$A$82:$B$84,2,0))</f>
        <v/>
      </c>
      <c r="AA18" t="str">
        <f>IF('Formulario DE-01'!AQ31="","",VLOOKUP('Formulario DE-01'!AQ31,Datosadjuntos!$A$87:$B$89,2,0))</f>
        <v/>
      </c>
      <c r="AB18" t="str">
        <f>IF('Formulario DE-01'!AR31="","",VLOOKUP('Formulario DE-01'!AR31,Datosadjuntos!$A$94:$B$94,2,0))</f>
        <v/>
      </c>
      <c r="AC18" t="str">
        <f>IF('Formulario DE-01'!AS31="","",VLOOKUP('Formulario DE-01'!AS31,Datosadjuntos!$A$99:$B$102,2,0))</f>
        <v/>
      </c>
      <c r="AD18" t="str">
        <f>IF('Formulario DE-01'!AT31="","",VLOOKUP('Formulario DE-01'!AT31,Datosadjuntos!$A$106:$B$109,2,0))</f>
        <v/>
      </c>
      <c r="AE18" t="str">
        <f>IF('Formulario DE-01'!AO31="","",'Formulario DE-01'!AO31)</f>
        <v/>
      </c>
      <c r="AF18" t="str">
        <f>IF('Formulario DE-01'!AP31="","",'Formulario DE-01'!AP31)</f>
        <v/>
      </c>
    </row>
    <row r="19" spans="1:32" x14ac:dyDescent="0.25">
      <c r="A19" t="str">
        <f>IF(D19="","",'Formulario DE-01'!$AQ$4)</f>
        <v/>
      </c>
      <c r="B19" t="str">
        <f>IF(D19="","",'Formulario DE-01'!$AQ$3)</f>
        <v/>
      </c>
      <c r="C19" t="str">
        <f>IF(D19="","",CONCATENATE('Formulario DE-01'!$AS$8,'Formulario DE-01'!$AV$8,'Formulario DE-01'!$AX$8,".",'Formulario DE-01'!$AZ$8))</f>
        <v/>
      </c>
      <c r="D19" t="str">
        <f>Hoja1!A19</f>
        <v/>
      </c>
      <c r="E19" t="str">
        <f>IF(D19="","",'Formulario DE-01'!$AQ$1)</f>
        <v/>
      </c>
      <c r="F19" t="str">
        <f>IF('Formulario DE-01'!Y32="","",VLOOKUP('Formulario DE-01'!Y32,Datosadjuntos!$A$40:$B$44,2,0))</f>
        <v/>
      </c>
      <c r="G19" t="str">
        <f>IF('Formulario DE-01'!V32="","",VLOOKUP('Formulario DE-01'!V32,Datosadjuntos!$A$19:$B$25,2,0))</f>
        <v/>
      </c>
      <c r="H19" t="str">
        <f>IF('Formulario DE-01'!W32="","",VLOOKUP('Formulario DE-01'!W32,Datosadjuntos!$H$24:$I$41,2,0))</f>
        <v/>
      </c>
      <c r="I19" t="str">
        <f>IF('Formulario DE-01'!X32="","",VLOOKUP('Formulario DE-01'!X32,Datosadjuntos!$D$19:$F$91,3,0))</f>
        <v/>
      </c>
      <c r="J19" t="str">
        <f>IF('Formulario DE-01'!X32="","",VLOOKUP('Formulario DE-01'!X32,Datosadjuntos!$D$19:$E$91,2,0))</f>
        <v/>
      </c>
      <c r="K19" s="42" t="str">
        <f>IF('Formulario DE-01'!AJ32="","",VLOOKUP('Formulario DE-01'!AJ32,Datosadjuntos!$A$62:$B$65,2,0))</f>
        <v/>
      </c>
      <c r="L19" s="42" t="str">
        <f>IF('Formulario DE-01'!AK32="","",VLOOKUP('Formulario DE-01'!AK32,Datosadjuntos!$A$67:$B$69,2,0))</f>
        <v/>
      </c>
      <c r="M19" s="42" t="str">
        <f>IF('Formulario DE-01'!AL32="","",VLOOKUP('Formulario DE-01'!AL32,Datosadjuntos!$A$67:$B$69,2,0))</f>
        <v/>
      </c>
      <c r="N19" s="42" t="str">
        <f>IF('Formulario DE-01'!AM32="","",VLOOKUP('Formulario DE-01'!AM32,Datosadjuntos!$A$71:$B$73,2,0))</f>
        <v/>
      </c>
      <c r="O19" s="42" t="str">
        <f>IF('Formulario DE-01'!AN32="","",VLOOKUP('Formulario DE-01'!AN32,Datosadjuntos!$A$75:$B$78,2,0))</f>
        <v/>
      </c>
      <c r="P19" s="42" t="str">
        <f>IF('Formulario DE-01'!AE32="","",'Formulario DE-01'!AE32)</f>
        <v/>
      </c>
      <c r="Q19" t="str">
        <f>IF('Formulario DE-01'!U32="","",VLOOKUP('Formulario DE-01'!U32,Datosadjuntos!$A$28:$B$35,2,0))</f>
        <v/>
      </c>
      <c r="R19" t="str">
        <f>IF('Formulario DE-01'!AD32="","",VLOOKUP('Formulario DE-01'!AD32,Datosadjuntos!$J$2:$K$15,2,0))</f>
        <v/>
      </c>
      <c r="S19" s="42" t="str">
        <f>IF('Formulario DE-01'!AG32="","",VLOOKUP('Formulario DE-01'!AG32,Datosadjuntos!$A$48:$B$51,2,0))</f>
        <v/>
      </c>
      <c r="T19" s="42" t="str">
        <f>IF('Formulario DE-01'!AH32="","",VLOOKUP('Formulario DE-01'!AH32,Datosadjuntos!$A$53:$B$56,2,0))</f>
        <v/>
      </c>
      <c r="U19" s="42" t="str">
        <f>IF('Formulario DE-01'!AI32="","",VLOOKUP('Formulario DE-01'!AI32,Datosadjuntos!$A$58:$B$60,2,0))</f>
        <v/>
      </c>
      <c r="V19" s="32" t="str">
        <f t="shared" ca="1" si="2"/>
        <v/>
      </c>
      <c r="W19" t="str">
        <f>IF('Formulario DE-01'!AU32="","",'Formulario DE-01'!AU32)</f>
        <v/>
      </c>
      <c r="X19" t="str">
        <f t="shared" si="1"/>
        <v/>
      </c>
      <c r="Y19" s="41" t="str">
        <f>IF('Formulario DE-01'!AF32="","",'Formulario DE-01'!AF32)</f>
        <v/>
      </c>
      <c r="Z19" t="str">
        <f>IF('Formulario DE-01'!AA32="","",VLOOKUP('Formulario DE-01'!AA32,Datosadjuntos!$A$82:$B$84,2,0))</f>
        <v/>
      </c>
      <c r="AA19" t="str">
        <f>IF('Formulario DE-01'!AQ32="","",VLOOKUP('Formulario DE-01'!AQ32,Datosadjuntos!$A$87:$B$89,2,0))</f>
        <v/>
      </c>
      <c r="AB19" t="str">
        <f>IF('Formulario DE-01'!AR32="","",VLOOKUP('Formulario DE-01'!AR32,Datosadjuntos!$A$94:$B$94,2,0))</f>
        <v/>
      </c>
      <c r="AC19" t="str">
        <f>IF('Formulario DE-01'!AS32="","",VLOOKUP('Formulario DE-01'!AS32,Datosadjuntos!$A$99:$B$102,2,0))</f>
        <v/>
      </c>
      <c r="AD19" t="str">
        <f>IF('Formulario DE-01'!AT32="","",VLOOKUP('Formulario DE-01'!AT32,Datosadjuntos!$A$106:$B$109,2,0))</f>
        <v/>
      </c>
      <c r="AE19" t="str">
        <f>IF('Formulario DE-01'!AO32="","",'Formulario DE-01'!AO32)</f>
        <v/>
      </c>
      <c r="AF19" t="str">
        <f>IF('Formulario DE-01'!AP32="","",'Formulario DE-01'!AP32)</f>
        <v/>
      </c>
    </row>
    <row r="20" spans="1:32" x14ac:dyDescent="0.25">
      <c r="A20" t="str">
        <f>IF(D20="","",'Formulario DE-01'!$AQ$4)</f>
        <v/>
      </c>
      <c r="B20" t="str">
        <f>IF(D20="","",'Formulario DE-01'!$AQ$3)</f>
        <v/>
      </c>
      <c r="C20" t="str">
        <f>IF(D20="","",CONCATENATE('Formulario DE-01'!$AS$8,'Formulario DE-01'!$AV$8,'Formulario DE-01'!$AX$8,".",'Formulario DE-01'!$AZ$8))</f>
        <v/>
      </c>
      <c r="D20" t="str">
        <f>Hoja1!A20</f>
        <v/>
      </c>
      <c r="E20" t="str">
        <f>IF(D20="","",'Formulario DE-01'!$AQ$1)</f>
        <v/>
      </c>
      <c r="F20" t="str">
        <f>IF('Formulario DE-01'!Y33="","",VLOOKUP('Formulario DE-01'!Y33,Datosadjuntos!$A$40:$B$44,2,0))</f>
        <v/>
      </c>
      <c r="G20" t="str">
        <f>IF('Formulario DE-01'!V33="","",VLOOKUP('Formulario DE-01'!V33,Datosadjuntos!$A$19:$B$25,2,0))</f>
        <v/>
      </c>
      <c r="H20" t="str">
        <f>IF('Formulario DE-01'!W33="","",VLOOKUP('Formulario DE-01'!W33,Datosadjuntos!$H$24:$I$41,2,0))</f>
        <v/>
      </c>
      <c r="I20" t="str">
        <f>IF('Formulario DE-01'!X33="","",VLOOKUP('Formulario DE-01'!X33,Datosadjuntos!$D$19:$F$91,3,0))</f>
        <v/>
      </c>
      <c r="J20" t="str">
        <f>IF('Formulario DE-01'!X33="","",VLOOKUP('Formulario DE-01'!X33,Datosadjuntos!$D$19:$E$91,2,0))</f>
        <v/>
      </c>
      <c r="K20" s="42" t="str">
        <f>IF('Formulario DE-01'!AJ33="","",VLOOKUP('Formulario DE-01'!AJ33,Datosadjuntos!$A$62:$B$65,2,0))</f>
        <v/>
      </c>
      <c r="L20" s="42" t="str">
        <f>IF('Formulario DE-01'!AK33="","",VLOOKUP('Formulario DE-01'!AK33,Datosadjuntos!$A$67:$B$69,2,0))</f>
        <v/>
      </c>
      <c r="M20" s="42" t="str">
        <f>IF('Formulario DE-01'!AL33="","",VLOOKUP('Formulario DE-01'!AL33,Datosadjuntos!$A$67:$B$69,2,0))</f>
        <v/>
      </c>
      <c r="N20" s="42" t="str">
        <f>IF('Formulario DE-01'!AM33="","",VLOOKUP('Formulario DE-01'!AM33,Datosadjuntos!$A$71:$B$73,2,0))</f>
        <v/>
      </c>
      <c r="O20" s="42" t="str">
        <f>IF('Formulario DE-01'!AN33="","",VLOOKUP('Formulario DE-01'!AN33,Datosadjuntos!$A$75:$B$78,2,0))</f>
        <v/>
      </c>
      <c r="P20" s="42" t="str">
        <f>IF('Formulario DE-01'!AE33="","",'Formulario DE-01'!AE33)</f>
        <v/>
      </c>
      <c r="Q20" t="str">
        <f>IF('Formulario DE-01'!U33="","",VLOOKUP('Formulario DE-01'!U33,Datosadjuntos!$A$28:$B$35,2,0))</f>
        <v/>
      </c>
      <c r="R20" t="str">
        <f>IF('Formulario DE-01'!AD33="","",VLOOKUP('Formulario DE-01'!AD33,Datosadjuntos!$J$2:$K$15,2,0))</f>
        <v/>
      </c>
      <c r="S20" s="42" t="str">
        <f>IF('Formulario DE-01'!AG33="","",VLOOKUP('Formulario DE-01'!AG33,Datosadjuntos!$A$48:$B$51,2,0))</f>
        <v/>
      </c>
      <c r="T20" s="42" t="str">
        <f>IF('Formulario DE-01'!AH33="","",VLOOKUP('Formulario DE-01'!AH33,Datosadjuntos!$A$53:$B$56,2,0))</f>
        <v/>
      </c>
      <c r="U20" s="42" t="str">
        <f>IF('Formulario DE-01'!AI33="","",VLOOKUP('Formulario DE-01'!AI33,Datosadjuntos!$A$58:$B$60,2,0))</f>
        <v/>
      </c>
      <c r="V20" s="32" t="str">
        <f t="shared" ca="1" si="2"/>
        <v/>
      </c>
      <c r="W20" t="str">
        <f>IF('Formulario DE-01'!AU33="","",'Formulario DE-01'!AU33)</f>
        <v/>
      </c>
      <c r="X20" t="str">
        <f t="shared" si="1"/>
        <v/>
      </c>
      <c r="Y20" s="41" t="str">
        <f>IF('Formulario DE-01'!AF33="","",'Formulario DE-01'!AF33)</f>
        <v/>
      </c>
      <c r="Z20" t="str">
        <f>IF('Formulario DE-01'!AA33="","",VLOOKUP('Formulario DE-01'!AA33,Datosadjuntos!$A$82:$B$84,2,0))</f>
        <v/>
      </c>
      <c r="AA20" t="str">
        <f>IF('Formulario DE-01'!AQ33="","",VLOOKUP('Formulario DE-01'!AQ33,Datosadjuntos!$A$87:$B$89,2,0))</f>
        <v/>
      </c>
      <c r="AB20" t="str">
        <f>IF('Formulario DE-01'!AR33="","",VLOOKUP('Formulario DE-01'!AR33,Datosadjuntos!$A$94:$B$94,2,0))</f>
        <v/>
      </c>
      <c r="AC20" t="str">
        <f>IF('Formulario DE-01'!AS33="","",VLOOKUP('Formulario DE-01'!AS33,Datosadjuntos!$A$99:$B$102,2,0))</f>
        <v/>
      </c>
      <c r="AD20" t="str">
        <f>IF('Formulario DE-01'!AT33="","",VLOOKUP('Formulario DE-01'!AT33,Datosadjuntos!$A$106:$B$109,2,0))</f>
        <v/>
      </c>
      <c r="AE20" t="str">
        <f>IF('Formulario DE-01'!AO33="","",'Formulario DE-01'!AO33)</f>
        <v/>
      </c>
      <c r="AF20" t="str">
        <f>IF('Formulario DE-01'!AP33="","",'Formulario DE-01'!AP33)</f>
        <v/>
      </c>
    </row>
    <row r="21" spans="1:32" x14ac:dyDescent="0.25">
      <c r="A21" t="str">
        <f>IF(D21="","",'Formulario DE-01'!$AQ$4)</f>
        <v/>
      </c>
      <c r="B21" t="str">
        <f>IF(D21="","",'Formulario DE-01'!$AQ$3)</f>
        <v/>
      </c>
      <c r="C21" t="str">
        <f>IF(D21="","",CONCATENATE('Formulario DE-01'!$AS$8,'Formulario DE-01'!$AV$8,'Formulario DE-01'!$AX$8,".",'Formulario DE-01'!$AZ$8))</f>
        <v/>
      </c>
      <c r="D21" t="str">
        <f>Hoja1!A21</f>
        <v/>
      </c>
      <c r="E21" t="str">
        <f>IF(D21="","",'Formulario DE-01'!$AQ$1)</f>
        <v/>
      </c>
      <c r="F21" t="str">
        <f>IF('Formulario DE-01'!Y34="","",VLOOKUP('Formulario DE-01'!Y34,Datosadjuntos!$A$40:$B$44,2,0))</f>
        <v/>
      </c>
      <c r="G21" t="str">
        <f>IF('Formulario DE-01'!V34="","",VLOOKUP('Formulario DE-01'!V34,Datosadjuntos!$A$19:$B$25,2,0))</f>
        <v/>
      </c>
      <c r="H21" t="str">
        <f>IF('Formulario DE-01'!W34="","",VLOOKUP('Formulario DE-01'!W34,Datosadjuntos!$H$24:$I$41,2,0))</f>
        <v/>
      </c>
      <c r="I21" t="str">
        <f>IF('Formulario DE-01'!X34="","",VLOOKUP('Formulario DE-01'!X34,Datosadjuntos!$D$19:$F$91,3,0))</f>
        <v/>
      </c>
      <c r="J21" t="str">
        <f>IF('Formulario DE-01'!X34="","",VLOOKUP('Formulario DE-01'!X34,Datosadjuntos!$D$19:$E$91,2,0))</f>
        <v/>
      </c>
      <c r="K21" s="42" t="str">
        <f>IF('Formulario DE-01'!AJ34="","",VLOOKUP('Formulario DE-01'!AJ34,Datosadjuntos!$A$62:$B$65,2,0))</f>
        <v/>
      </c>
      <c r="L21" s="42" t="str">
        <f>IF('Formulario DE-01'!AK34="","",VLOOKUP('Formulario DE-01'!AK34,Datosadjuntos!$A$67:$B$69,2,0))</f>
        <v/>
      </c>
      <c r="M21" s="42" t="str">
        <f>IF('Formulario DE-01'!AL34="","",VLOOKUP('Formulario DE-01'!AL34,Datosadjuntos!$A$67:$B$69,2,0))</f>
        <v/>
      </c>
      <c r="N21" s="42" t="str">
        <f>IF('Formulario DE-01'!AM34="","",VLOOKUP('Formulario DE-01'!AM34,Datosadjuntos!$A$71:$B$73,2,0))</f>
        <v/>
      </c>
      <c r="O21" s="42" t="str">
        <f>IF('Formulario DE-01'!AN34="","",VLOOKUP('Formulario DE-01'!AN34,Datosadjuntos!$A$75:$B$78,2,0))</f>
        <v/>
      </c>
      <c r="P21" s="42" t="str">
        <f>IF('Formulario DE-01'!AE34="","",'Formulario DE-01'!AE34)</f>
        <v/>
      </c>
      <c r="Q21" t="str">
        <f>IF('Formulario DE-01'!U34="","",VLOOKUP('Formulario DE-01'!U34,Datosadjuntos!$A$28:$B$35,2,0))</f>
        <v/>
      </c>
      <c r="R21" t="str">
        <f>IF('Formulario DE-01'!AD34="","",VLOOKUP('Formulario DE-01'!AD34,Datosadjuntos!$J$2:$K$15,2,0))</f>
        <v/>
      </c>
      <c r="S21" s="42" t="str">
        <f>IF('Formulario DE-01'!AG34="","",VLOOKUP('Formulario DE-01'!AG34,Datosadjuntos!$A$48:$B$51,2,0))</f>
        <v/>
      </c>
      <c r="T21" s="42" t="str">
        <f>IF('Formulario DE-01'!AH34="","",VLOOKUP('Formulario DE-01'!AH34,Datosadjuntos!$A$53:$B$56,2,0))</f>
        <v/>
      </c>
      <c r="U21" s="42" t="str">
        <f>IF('Formulario DE-01'!AI34="","",VLOOKUP('Formulario DE-01'!AI34,Datosadjuntos!$A$58:$B$60,2,0))</f>
        <v/>
      </c>
      <c r="V21" s="32" t="str">
        <f t="shared" ca="1" si="2"/>
        <v/>
      </c>
      <c r="W21" t="str">
        <f>IF('Formulario DE-01'!AU34="","",'Formulario DE-01'!AU34)</f>
        <v/>
      </c>
      <c r="X21" t="str">
        <f t="shared" si="1"/>
        <v/>
      </c>
      <c r="Y21" s="41" t="str">
        <f>IF('Formulario DE-01'!AF34="","",'Formulario DE-01'!AF34)</f>
        <v/>
      </c>
      <c r="Z21" t="str">
        <f>IF('Formulario DE-01'!AA34="","",VLOOKUP('Formulario DE-01'!AA34,Datosadjuntos!$A$82:$B$84,2,0))</f>
        <v/>
      </c>
      <c r="AA21" t="str">
        <f>IF('Formulario DE-01'!AQ34="","",VLOOKUP('Formulario DE-01'!AQ34,Datosadjuntos!$A$87:$B$89,2,0))</f>
        <v/>
      </c>
      <c r="AB21" t="str">
        <f>IF('Formulario DE-01'!AR34="","",VLOOKUP('Formulario DE-01'!AR34,Datosadjuntos!$A$94:$B$94,2,0))</f>
        <v/>
      </c>
      <c r="AC21" t="str">
        <f>IF('Formulario DE-01'!AS34="","",VLOOKUP('Formulario DE-01'!AS34,Datosadjuntos!$A$99:$B$102,2,0))</f>
        <v/>
      </c>
      <c r="AD21" t="str">
        <f>IF('Formulario DE-01'!AT34="","",VLOOKUP('Formulario DE-01'!AT34,Datosadjuntos!$A$106:$B$109,2,0))</f>
        <v/>
      </c>
      <c r="AE21" t="str">
        <f>IF('Formulario DE-01'!AO34="","",'Formulario DE-01'!AO34)</f>
        <v/>
      </c>
      <c r="AF21" t="str">
        <f>IF('Formulario DE-01'!AP34="","",'Formulario DE-01'!AP34)</f>
        <v/>
      </c>
    </row>
    <row r="22" spans="1:32" x14ac:dyDescent="0.25">
      <c r="A22" t="str">
        <f>IF(D22="","",'Formulario DE-01'!$AQ$4)</f>
        <v/>
      </c>
      <c r="B22" t="str">
        <f>IF(D22="","",'Formulario DE-01'!$AQ$3)</f>
        <v/>
      </c>
      <c r="C22" t="str">
        <f>IF(D22="","",CONCATENATE('Formulario DE-01'!$AS$8,'Formulario DE-01'!$AV$8,'Formulario DE-01'!$AX$8,".",'Formulario DE-01'!$AZ$8))</f>
        <v/>
      </c>
      <c r="D22" t="str">
        <f>Hoja1!A22</f>
        <v/>
      </c>
      <c r="E22" t="str">
        <f>IF(D22="","",'Formulario DE-01'!$AQ$1)</f>
        <v/>
      </c>
      <c r="F22" t="str">
        <f>IF('Formulario DE-01'!Y35="","",VLOOKUP('Formulario DE-01'!Y35,Datosadjuntos!$A$40:$B$44,2,0))</f>
        <v/>
      </c>
      <c r="G22" t="str">
        <f>IF('Formulario DE-01'!V35="","",VLOOKUP('Formulario DE-01'!V35,Datosadjuntos!$A$19:$B$25,2,0))</f>
        <v/>
      </c>
      <c r="H22" t="str">
        <f>IF('Formulario DE-01'!W35="","",VLOOKUP('Formulario DE-01'!W35,Datosadjuntos!$H$24:$I$41,2,0))</f>
        <v/>
      </c>
      <c r="I22" t="str">
        <f>IF('Formulario DE-01'!X35="","",VLOOKUP('Formulario DE-01'!X35,Datosadjuntos!$D$19:$F$91,3,0))</f>
        <v/>
      </c>
      <c r="J22" t="str">
        <f>IF('Formulario DE-01'!X35="","",VLOOKUP('Formulario DE-01'!X35,Datosadjuntos!$D$19:$E$91,2,0))</f>
        <v/>
      </c>
      <c r="K22" s="42" t="str">
        <f>IF('Formulario DE-01'!AJ35="","",VLOOKUP('Formulario DE-01'!AJ35,Datosadjuntos!$A$62:$B$65,2,0))</f>
        <v/>
      </c>
      <c r="L22" s="42" t="str">
        <f>IF('Formulario DE-01'!AK35="","",VLOOKUP('Formulario DE-01'!AK35,Datosadjuntos!$A$67:$B$69,2,0))</f>
        <v/>
      </c>
      <c r="M22" s="42" t="str">
        <f>IF('Formulario DE-01'!AL35="","",VLOOKUP('Formulario DE-01'!AL35,Datosadjuntos!$A$67:$B$69,2,0))</f>
        <v/>
      </c>
      <c r="N22" s="42" t="str">
        <f>IF('Formulario DE-01'!AM35="","",VLOOKUP('Formulario DE-01'!AM35,Datosadjuntos!$A$71:$B$73,2,0))</f>
        <v/>
      </c>
      <c r="O22" s="42" t="str">
        <f>IF('Formulario DE-01'!AN35="","",VLOOKUP('Formulario DE-01'!AN35,Datosadjuntos!$A$75:$B$78,2,0))</f>
        <v/>
      </c>
      <c r="P22" s="42" t="str">
        <f>IF('Formulario DE-01'!AE35="","",'Formulario DE-01'!AE35)</f>
        <v/>
      </c>
      <c r="Q22" t="str">
        <f>IF('Formulario DE-01'!U35="","",VLOOKUP('Formulario DE-01'!U35,Datosadjuntos!$A$28:$B$35,2,0))</f>
        <v/>
      </c>
      <c r="R22" t="str">
        <f>IF('Formulario DE-01'!AD35="","",VLOOKUP('Formulario DE-01'!AD35,Datosadjuntos!$J$2:$K$15,2,0))</f>
        <v/>
      </c>
      <c r="S22" s="42" t="str">
        <f>IF('Formulario DE-01'!AG35="","",VLOOKUP('Formulario DE-01'!AG35,Datosadjuntos!$A$48:$B$51,2,0))</f>
        <v/>
      </c>
      <c r="T22" s="42" t="str">
        <f>IF('Formulario DE-01'!AH35="","",VLOOKUP('Formulario DE-01'!AH35,Datosadjuntos!$A$53:$B$56,2,0))</f>
        <v/>
      </c>
      <c r="U22" s="42" t="str">
        <f>IF('Formulario DE-01'!AI35="","",VLOOKUP('Formulario DE-01'!AI35,Datosadjuntos!$A$58:$B$60,2,0))</f>
        <v/>
      </c>
      <c r="V22" s="32" t="str">
        <f t="shared" ca="1" si="2"/>
        <v/>
      </c>
      <c r="W22" t="str">
        <f>IF('Formulario DE-01'!AU35="","",'Formulario DE-01'!AU35)</f>
        <v/>
      </c>
      <c r="X22" t="str">
        <f t="shared" si="1"/>
        <v/>
      </c>
      <c r="Y22" s="41" t="str">
        <f>IF('Formulario DE-01'!AF35="","",'Formulario DE-01'!AF35)</f>
        <v/>
      </c>
      <c r="Z22" t="str">
        <f>IF('Formulario DE-01'!AA35="","",VLOOKUP('Formulario DE-01'!AA35,Datosadjuntos!$A$82:$B$84,2,0))</f>
        <v/>
      </c>
      <c r="AA22" t="str">
        <f>IF('Formulario DE-01'!AQ35="","",VLOOKUP('Formulario DE-01'!AQ35,Datosadjuntos!$A$87:$B$89,2,0))</f>
        <v/>
      </c>
      <c r="AB22" t="str">
        <f>IF('Formulario DE-01'!AR35="","",VLOOKUP('Formulario DE-01'!AR35,Datosadjuntos!$A$94:$B$94,2,0))</f>
        <v/>
      </c>
      <c r="AC22" t="str">
        <f>IF('Formulario DE-01'!AS35="","",VLOOKUP('Formulario DE-01'!AS35,Datosadjuntos!$A$99:$B$102,2,0))</f>
        <v/>
      </c>
      <c r="AD22" t="str">
        <f>IF('Formulario DE-01'!AT35="","",VLOOKUP('Formulario DE-01'!AT35,Datosadjuntos!$A$106:$B$109,2,0))</f>
        <v/>
      </c>
      <c r="AE22" t="str">
        <f>IF('Formulario DE-01'!AO35="","",'Formulario DE-01'!AO35)</f>
        <v/>
      </c>
      <c r="AF22" t="str">
        <f>IF('Formulario DE-01'!AP35="","",'Formulario DE-01'!AP35)</f>
        <v/>
      </c>
    </row>
    <row r="23" spans="1:32" x14ac:dyDescent="0.25">
      <c r="A23" t="str">
        <f>IF(D23="","",'Formulario DE-01'!$AQ$4)</f>
        <v/>
      </c>
      <c r="B23" t="str">
        <f>IF(D23="","",'Formulario DE-01'!$AQ$3)</f>
        <v/>
      </c>
      <c r="C23" t="str">
        <f>IF(D23="","",CONCATENATE('Formulario DE-01'!$AS$8,'Formulario DE-01'!$AV$8,'Formulario DE-01'!$AX$8,".",'Formulario DE-01'!$AZ$8))</f>
        <v/>
      </c>
      <c r="D23" t="str">
        <f>Hoja1!A23</f>
        <v/>
      </c>
      <c r="E23" t="str">
        <f>IF(D23="","",'Formulario DE-01'!$AQ$1)</f>
        <v/>
      </c>
      <c r="F23" t="str">
        <f>IF('Formulario DE-01'!Y36="","",VLOOKUP('Formulario DE-01'!Y36,Datosadjuntos!$A$40:$B$44,2,0))</f>
        <v/>
      </c>
      <c r="G23" t="str">
        <f>IF('Formulario DE-01'!V36="","",VLOOKUP('Formulario DE-01'!V36,Datosadjuntos!$A$19:$B$25,2,0))</f>
        <v/>
      </c>
      <c r="H23" t="str">
        <f>IF('Formulario DE-01'!W36="","",VLOOKUP('Formulario DE-01'!W36,Datosadjuntos!$H$24:$I$41,2,0))</f>
        <v/>
      </c>
      <c r="I23" t="str">
        <f>IF('Formulario DE-01'!X36="","",VLOOKUP('Formulario DE-01'!X36,Datosadjuntos!$D$19:$F$91,3,0))</f>
        <v/>
      </c>
      <c r="J23" t="str">
        <f>IF('Formulario DE-01'!X36="","",VLOOKUP('Formulario DE-01'!X36,Datosadjuntos!$D$19:$E$91,2,0))</f>
        <v/>
      </c>
      <c r="K23" s="42" t="str">
        <f>IF('Formulario DE-01'!AJ36="","",VLOOKUP('Formulario DE-01'!AJ36,Datosadjuntos!$A$62:$B$65,2,0))</f>
        <v/>
      </c>
      <c r="L23" s="42" t="str">
        <f>IF('Formulario DE-01'!AK36="","",VLOOKUP('Formulario DE-01'!AK36,Datosadjuntos!$A$67:$B$69,2,0))</f>
        <v/>
      </c>
      <c r="M23" s="42" t="str">
        <f>IF('Formulario DE-01'!AL36="","",VLOOKUP('Formulario DE-01'!AL36,Datosadjuntos!$A$67:$B$69,2,0))</f>
        <v/>
      </c>
      <c r="N23" s="42" t="str">
        <f>IF('Formulario DE-01'!AM36="","",VLOOKUP('Formulario DE-01'!AM36,Datosadjuntos!$A$71:$B$73,2,0))</f>
        <v/>
      </c>
      <c r="O23" s="42" t="str">
        <f>IF('Formulario DE-01'!AN36="","",VLOOKUP('Formulario DE-01'!AN36,Datosadjuntos!$A$75:$B$78,2,0))</f>
        <v/>
      </c>
      <c r="P23" s="42" t="str">
        <f>IF('Formulario DE-01'!AE36="","",'Formulario DE-01'!AE36)</f>
        <v/>
      </c>
      <c r="Q23" t="str">
        <f>IF('Formulario DE-01'!U36="","",VLOOKUP('Formulario DE-01'!U36,Datosadjuntos!$A$28:$B$35,2,0))</f>
        <v/>
      </c>
      <c r="R23" t="str">
        <f>IF('Formulario DE-01'!AD36="","",VLOOKUP('Formulario DE-01'!AD36,Datosadjuntos!$J$2:$K$15,2,0))</f>
        <v/>
      </c>
      <c r="S23" s="42" t="str">
        <f>IF('Formulario DE-01'!AG36="","",VLOOKUP('Formulario DE-01'!AG36,Datosadjuntos!$A$48:$B$51,2,0))</f>
        <v/>
      </c>
      <c r="T23" s="42" t="str">
        <f>IF('Formulario DE-01'!AH36="","",VLOOKUP('Formulario DE-01'!AH36,Datosadjuntos!$A$53:$B$56,2,0))</f>
        <v/>
      </c>
      <c r="U23" s="42" t="str">
        <f>IF('Formulario DE-01'!AI36="","",VLOOKUP('Formulario DE-01'!AI36,Datosadjuntos!$A$58:$B$60,2,0))</f>
        <v/>
      </c>
      <c r="V23" s="32" t="str">
        <f t="shared" ca="1" si="2"/>
        <v/>
      </c>
      <c r="W23" t="str">
        <f>IF('Formulario DE-01'!AU36="","",'Formulario DE-01'!AU36)</f>
        <v/>
      </c>
      <c r="X23" t="str">
        <f t="shared" si="1"/>
        <v/>
      </c>
      <c r="Y23" s="41" t="str">
        <f>IF('Formulario DE-01'!AF36="","",'Formulario DE-01'!AF36)</f>
        <v/>
      </c>
      <c r="Z23" t="str">
        <f>IF('Formulario DE-01'!AA36="","",VLOOKUP('Formulario DE-01'!AA36,Datosadjuntos!$A$82:$B$84,2,0))</f>
        <v/>
      </c>
      <c r="AA23" t="str">
        <f>IF('Formulario DE-01'!AQ36="","",VLOOKUP('Formulario DE-01'!AQ36,Datosadjuntos!$A$87:$B$89,2,0))</f>
        <v/>
      </c>
      <c r="AB23" t="str">
        <f>IF('Formulario DE-01'!AR36="","",VLOOKUP('Formulario DE-01'!AR36,Datosadjuntos!$A$94:$B$94,2,0))</f>
        <v/>
      </c>
      <c r="AC23" t="str">
        <f>IF('Formulario DE-01'!AS36="","",VLOOKUP('Formulario DE-01'!AS36,Datosadjuntos!$A$99:$B$102,2,0))</f>
        <v/>
      </c>
      <c r="AD23" t="str">
        <f>IF('Formulario DE-01'!AT36="","",VLOOKUP('Formulario DE-01'!AT36,Datosadjuntos!$A$106:$B$109,2,0))</f>
        <v/>
      </c>
      <c r="AE23" t="str">
        <f>IF('Formulario DE-01'!AO36="","",'Formulario DE-01'!AO36)</f>
        <v/>
      </c>
      <c r="AF23" t="str">
        <f>IF('Formulario DE-01'!AP36="","",'Formulario DE-01'!AP36)</f>
        <v/>
      </c>
    </row>
    <row r="24" spans="1:32" x14ac:dyDescent="0.25">
      <c r="A24" t="str">
        <f>IF(D24="","",'Formulario DE-01'!$AQ$4)</f>
        <v/>
      </c>
      <c r="B24" t="str">
        <f>IF(D24="","",'Formulario DE-01'!$AQ$3)</f>
        <v/>
      </c>
      <c r="C24" t="str">
        <f>IF(D24="","",CONCATENATE('Formulario DE-01'!$AS$8,'Formulario DE-01'!$AV$8,'Formulario DE-01'!$AX$8,".",'Formulario DE-01'!$AZ$8))</f>
        <v/>
      </c>
      <c r="D24" t="str">
        <f>Hoja1!A24</f>
        <v/>
      </c>
      <c r="E24" t="str">
        <f>IF(D24="","",'Formulario DE-01'!$AQ$1)</f>
        <v/>
      </c>
      <c r="F24" t="str">
        <f>IF('Formulario DE-01'!Y37="","",VLOOKUP('Formulario DE-01'!Y37,Datosadjuntos!$A$40:$B$44,2,0))</f>
        <v/>
      </c>
      <c r="G24" t="str">
        <f>IF('Formulario DE-01'!V37="","",VLOOKUP('Formulario DE-01'!V37,Datosadjuntos!$A$19:$B$25,2,0))</f>
        <v/>
      </c>
      <c r="H24" t="str">
        <f>IF('Formulario DE-01'!W37="","",VLOOKUP('Formulario DE-01'!W37,Datosadjuntos!$H$24:$I$41,2,0))</f>
        <v/>
      </c>
      <c r="I24" t="str">
        <f>IF('Formulario DE-01'!X37="","",VLOOKUP('Formulario DE-01'!X37,Datosadjuntos!$D$19:$F$91,3,0))</f>
        <v/>
      </c>
      <c r="J24" t="str">
        <f>IF('Formulario DE-01'!X37="","",VLOOKUP('Formulario DE-01'!X37,Datosadjuntos!$D$19:$E$91,2,0))</f>
        <v/>
      </c>
      <c r="K24" s="42" t="str">
        <f>IF('Formulario DE-01'!AJ37="","",VLOOKUP('Formulario DE-01'!AJ37,Datosadjuntos!$A$62:$B$65,2,0))</f>
        <v/>
      </c>
      <c r="L24" s="42" t="str">
        <f>IF('Formulario DE-01'!AK37="","",VLOOKUP('Formulario DE-01'!AK37,Datosadjuntos!$A$67:$B$69,2,0))</f>
        <v/>
      </c>
      <c r="M24" s="42" t="str">
        <f>IF('Formulario DE-01'!AL37="","",VLOOKUP('Formulario DE-01'!AL37,Datosadjuntos!$A$67:$B$69,2,0))</f>
        <v/>
      </c>
      <c r="N24" s="42" t="str">
        <f>IF('Formulario DE-01'!AM37="","",VLOOKUP('Formulario DE-01'!AM37,Datosadjuntos!$A$71:$B$73,2,0))</f>
        <v/>
      </c>
      <c r="O24" s="42" t="str">
        <f>IF('Formulario DE-01'!AN37="","",VLOOKUP('Formulario DE-01'!AN37,Datosadjuntos!$A$75:$B$78,2,0))</f>
        <v/>
      </c>
      <c r="P24" s="42" t="str">
        <f>IF('Formulario DE-01'!AE37="","",'Formulario DE-01'!AE37)</f>
        <v/>
      </c>
      <c r="Q24" t="str">
        <f>IF('Formulario DE-01'!U37="","",VLOOKUP('Formulario DE-01'!U37,Datosadjuntos!$A$28:$B$35,2,0))</f>
        <v/>
      </c>
      <c r="R24" t="str">
        <f>IF('Formulario DE-01'!AD37="","",VLOOKUP('Formulario DE-01'!AD37,Datosadjuntos!$J$2:$K$15,2,0))</f>
        <v/>
      </c>
      <c r="S24" s="42" t="str">
        <f>IF('Formulario DE-01'!AG37="","",VLOOKUP('Formulario DE-01'!AG37,Datosadjuntos!$A$48:$B$51,2,0))</f>
        <v/>
      </c>
      <c r="T24" s="42" t="str">
        <f>IF('Formulario DE-01'!AH37="","",VLOOKUP('Formulario DE-01'!AH37,Datosadjuntos!$A$53:$B$56,2,0))</f>
        <v/>
      </c>
      <c r="U24" s="42" t="str">
        <f>IF('Formulario DE-01'!AI37="","",VLOOKUP('Formulario DE-01'!AI37,Datosadjuntos!$A$58:$B$60,2,0))</f>
        <v/>
      </c>
      <c r="V24" s="32" t="str">
        <f t="shared" ca="1" si="2"/>
        <v/>
      </c>
      <c r="W24" t="str">
        <f>IF('Formulario DE-01'!AU37="","",'Formulario DE-01'!AU37)</f>
        <v/>
      </c>
      <c r="X24" t="str">
        <f t="shared" si="1"/>
        <v/>
      </c>
      <c r="Y24" s="41" t="str">
        <f>IF('Formulario DE-01'!AF37="","",'Formulario DE-01'!AF37)</f>
        <v/>
      </c>
      <c r="Z24" t="str">
        <f>IF('Formulario DE-01'!AA37="","",VLOOKUP('Formulario DE-01'!AA37,Datosadjuntos!$A$82:$B$84,2,0))</f>
        <v/>
      </c>
      <c r="AA24" t="str">
        <f>IF('Formulario DE-01'!AQ37="","",VLOOKUP('Formulario DE-01'!AQ37,Datosadjuntos!$A$87:$B$89,2,0))</f>
        <v/>
      </c>
      <c r="AB24" t="str">
        <f>IF('Formulario DE-01'!AR37="","",VLOOKUP('Formulario DE-01'!AR37,Datosadjuntos!$A$94:$B$94,2,0))</f>
        <v/>
      </c>
      <c r="AC24" t="str">
        <f>IF('Formulario DE-01'!AS37="","",VLOOKUP('Formulario DE-01'!AS37,Datosadjuntos!$A$99:$B$102,2,0))</f>
        <v/>
      </c>
      <c r="AD24" t="str">
        <f>IF('Formulario DE-01'!AT37="","",VLOOKUP('Formulario DE-01'!AT37,Datosadjuntos!$A$106:$B$109,2,0))</f>
        <v/>
      </c>
      <c r="AE24" t="str">
        <f>IF('Formulario DE-01'!AO37="","",'Formulario DE-01'!AO37)</f>
        <v/>
      </c>
      <c r="AF24" t="str">
        <f>IF('Formulario DE-01'!AP37="","",'Formulario DE-01'!AP37)</f>
        <v/>
      </c>
    </row>
    <row r="25" spans="1:32" x14ac:dyDescent="0.25">
      <c r="A25" t="str">
        <f>IF(D25="","",'Formulario DE-01'!$AQ$4)</f>
        <v/>
      </c>
      <c r="B25" t="str">
        <f>IF(D25="","",'Formulario DE-01'!$AQ$3)</f>
        <v/>
      </c>
      <c r="C25" t="str">
        <f>IF(D25="","",CONCATENATE('Formulario DE-01'!$AS$8,'Formulario DE-01'!$AV$8,'Formulario DE-01'!$AX$8,".",'Formulario DE-01'!$AZ$8))</f>
        <v/>
      </c>
      <c r="D25" t="str">
        <f>Hoja1!A25</f>
        <v/>
      </c>
      <c r="E25" t="str">
        <f>IF(D25="","",'Formulario DE-01'!$AQ$1)</f>
        <v/>
      </c>
      <c r="F25" t="str">
        <f>IF('Formulario DE-01'!Y38="","",VLOOKUP('Formulario DE-01'!Y38,Datosadjuntos!$A$40:$B$44,2,0))</f>
        <v/>
      </c>
      <c r="G25" t="str">
        <f>IF('Formulario DE-01'!V38="","",VLOOKUP('Formulario DE-01'!V38,Datosadjuntos!$A$19:$B$25,2,0))</f>
        <v/>
      </c>
      <c r="H25" t="str">
        <f>IF('Formulario DE-01'!W38="","",VLOOKUP('Formulario DE-01'!W38,Datosadjuntos!$H$24:$I$41,2,0))</f>
        <v/>
      </c>
      <c r="I25" t="str">
        <f>IF('Formulario DE-01'!X38="","",VLOOKUP('Formulario DE-01'!X38,Datosadjuntos!$D$19:$F$91,3,0))</f>
        <v/>
      </c>
      <c r="J25" t="str">
        <f>IF('Formulario DE-01'!X38="","",VLOOKUP('Formulario DE-01'!X38,Datosadjuntos!$D$19:$E$91,2,0))</f>
        <v/>
      </c>
      <c r="K25" s="42" t="str">
        <f>IF('Formulario DE-01'!AJ38="","",VLOOKUP('Formulario DE-01'!AJ38,Datosadjuntos!$A$62:$B$65,2,0))</f>
        <v/>
      </c>
      <c r="L25" s="42" t="str">
        <f>IF('Formulario DE-01'!AK38="","",VLOOKUP('Formulario DE-01'!AK38,Datosadjuntos!$A$67:$B$69,2,0))</f>
        <v/>
      </c>
      <c r="M25" s="42" t="str">
        <f>IF('Formulario DE-01'!AL38="","",VLOOKUP('Formulario DE-01'!AL38,Datosadjuntos!$A$67:$B$69,2,0))</f>
        <v/>
      </c>
      <c r="N25" s="42" t="str">
        <f>IF('Formulario DE-01'!AM38="","",VLOOKUP('Formulario DE-01'!AM38,Datosadjuntos!$A$71:$B$73,2,0))</f>
        <v/>
      </c>
      <c r="O25" s="42" t="str">
        <f>IF('Formulario DE-01'!AN38="","",VLOOKUP('Formulario DE-01'!AN38,Datosadjuntos!$A$75:$B$78,2,0))</f>
        <v/>
      </c>
      <c r="P25" s="42" t="str">
        <f>IF('Formulario DE-01'!AE38="","",'Formulario DE-01'!AE38)</f>
        <v/>
      </c>
      <c r="Q25" t="str">
        <f>IF('Formulario DE-01'!U38="","",VLOOKUP('Formulario DE-01'!U38,Datosadjuntos!$A$28:$B$35,2,0))</f>
        <v/>
      </c>
      <c r="R25" t="str">
        <f>IF('Formulario DE-01'!AD38="","",VLOOKUP('Formulario DE-01'!AD38,Datosadjuntos!$J$2:$K$15,2,0))</f>
        <v/>
      </c>
      <c r="S25" s="42" t="str">
        <f>IF('Formulario DE-01'!AG38="","",VLOOKUP('Formulario DE-01'!AG38,Datosadjuntos!$A$48:$B$51,2,0))</f>
        <v/>
      </c>
      <c r="T25" s="42" t="str">
        <f>IF('Formulario DE-01'!AH38="","",VLOOKUP('Formulario DE-01'!AH38,Datosadjuntos!$A$53:$B$56,2,0))</f>
        <v/>
      </c>
      <c r="U25" s="42" t="str">
        <f>IF('Formulario DE-01'!AI38="","",VLOOKUP('Formulario DE-01'!AI38,Datosadjuntos!$A$58:$B$60,2,0))</f>
        <v/>
      </c>
      <c r="V25" s="32" t="str">
        <f t="shared" ca="1" si="2"/>
        <v/>
      </c>
      <c r="W25" t="str">
        <f>IF('Formulario DE-01'!AU38="","",'Formulario DE-01'!AU38)</f>
        <v/>
      </c>
      <c r="X25" t="str">
        <f t="shared" si="1"/>
        <v/>
      </c>
      <c r="Y25" s="41" t="str">
        <f>IF('Formulario DE-01'!AF38="","",'Formulario DE-01'!AF38)</f>
        <v/>
      </c>
      <c r="Z25" t="str">
        <f>IF('Formulario DE-01'!AA38="","",VLOOKUP('Formulario DE-01'!AA38,Datosadjuntos!$A$82:$B$84,2,0))</f>
        <v/>
      </c>
      <c r="AA25" t="str">
        <f>IF('Formulario DE-01'!AQ38="","",VLOOKUP('Formulario DE-01'!AQ38,Datosadjuntos!$A$87:$B$89,2,0))</f>
        <v/>
      </c>
      <c r="AB25" t="str">
        <f>IF('Formulario DE-01'!AR38="","",VLOOKUP('Formulario DE-01'!AR38,Datosadjuntos!$A$94:$B$94,2,0))</f>
        <v/>
      </c>
      <c r="AC25" t="str">
        <f>IF('Formulario DE-01'!AS38="","",VLOOKUP('Formulario DE-01'!AS38,Datosadjuntos!$A$99:$B$102,2,0))</f>
        <v/>
      </c>
      <c r="AD25" t="str">
        <f>IF('Formulario DE-01'!AT38="","",VLOOKUP('Formulario DE-01'!AT38,Datosadjuntos!$A$106:$B$109,2,0))</f>
        <v/>
      </c>
      <c r="AE25" t="str">
        <f>IF('Formulario DE-01'!AO38="","",'Formulario DE-01'!AO38)</f>
        <v/>
      </c>
      <c r="AF25" t="str">
        <f>IF('Formulario DE-01'!AP38="","",'Formulario DE-01'!AP38)</f>
        <v/>
      </c>
    </row>
    <row r="26" spans="1:32" x14ac:dyDescent="0.25">
      <c r="A26" t="str">
        <f>IF(D26="","",'Formulario DE-01'!$AQ$4)</f>
        <v/>
      </c>
      <c r="B26" t="str">
        <f>IF(D26="","",'Formulario DE-01'!$AQ$3)</f>
        <v/>
      </c>
      <c r="C26" t="str">
        <f>IF(D26="","",CONCATENATE('Formulario DE-01'!$AS$8,'Formulario DE-01'!$AV$8,'Formulario DE-01'!$AX$8,".",'Formulario DE-01'!$AZ$8))</f>
        <v/>
      </c>
      <c r="D26" t="str">
        <f>Hoja1!A26</f>
        <v/>
      </c>
      <c r="E26" t="str">
        <f>IF(D26="","",'Formulario DE-01'!$AQ$1)</f>
        <v/>
      </c>
      <c r="F26" t="str">
        <f>IF('Formulario DE-01'!Y39="","",VLOOKUP('Formulario DE-01'!Y39,Datosadjuntos!$A$40:$B$44,2,0))</f>
        <v/>
      </c>
      <c r="G26" t="str">
        <f>IF('Formulario DE-01'!V39="","",VLOOKUP('Formulario DE-01'!V39,Datosadjuntos!$A$19:$B$25,2,0))</f>
        <v/>
      </c>
      <c r="H26" t="str">
        <f>IF('Formulario DE-01'!W39="","",VLOOKUP('Formulario DE-01'!W39,Datosadjuntos!$H$24:$I$41,2,0))</f>
        <v/>
      </c>
      <c r="I26" t="str">
        <f>IF('Formulario DE-01'!X39="","",VLOOKUP('Formulario DE-01'!X39,Datosadjuntos!$D$19:$F$91,3,0))</f>
        <v/>
      </c>
      <c r="J26" t="str">
        <f>IF('Formulario DE-01'!X39="","",VLOOKUP('Formulario DE-01'!X39,Datosadjuntos!$D$19:$E$91,2,0))</f>
        <v/>
      </c>
      <c r="K26" s="42" t="str">
        <f>IF('Formulario DE-01'!AJ39="","",VLOOKUP('Formulario DE-01'!AJ39,Datosadjuntos!$A$62:$B$65,2,0))</f>
        <v/>
      </c>
      <c r="L26" s="42" t="str">
        <f>IF('Formulario DE-01'!AK39="","",VLOOKUP('Formulario DE-01'!AK39,Datosadjuntos!$A$67:$B$69,2,0))</f>
        <v/>
      </c>
      <c r="M26" s="42" t="str">
        <f>IF('Formulario DE-01'!AL39="","",VLOOKUP('Formulario DE-01'!AL39,Datosadjuntos!$A$67:$B$69,2,0))</f>
        <v/>
      </c>
      <c r="N26" s="42" t="str">
        <f>IF('Formulario DE-01'!AM39="","",VLOOKUP('Formulario DE-01'!AM39,Datosadjuntos!$A$71:$B$73,2,0))</f>
        <v/>
      </c>
      <c r="O26" s="42" t="str">
        <f>IF('Formulario DE-01'!AN39="","",VLOOKUP('Formulario DE-01'!AN39,Datosadjuntos!$A$75:$B$78,2,0))</f>
        <v/>
      </c>
      <c r="P26" s="42" t="str">
        <f>IF('Formulario DE-01'!AE39="","",'Formulario DE-01'!AE39)</f>
        <v/>
      </c>
      <c r="Q26" t="str">
        <f>IF('Formulario DE-01'!U39="","",VLOOKUP('Formulario DE-01'!U39,Datosadjuntos!$A$28:$B$35,2,0))</f>
        <v/>
      </c>
      <c r="R26" t="str">
        <f>IF('Formulario DE-01'!AD39="","",VLOOKUP('Formulario DE-01'!AD39,Datosadjuntos!$J$2:$K$15,2,0))</f>
        <v/>
      </c>
      <c r="S26" s="42" t="str">
        <f>IF('Formulario DE-01'!AG39="","",VLOOKUP('Formulario DE-01'!AG39,Datosadjuntos!$A$48:$B$51,2,0))</f>
        <v/>
      </c>
      <c r="T26" s="42" t="str">
        <f>IF('Formulario DE-01'!AH39="","",VLOOKUP('Formulario DE-01'!AH39,Datosadjuntos!$A$53:$B$56,2,0))</f>
        <v/>
      </c>
      <c r="U26" s="42" t="str">
        <f>IF('Formulario DE-01'!AI39="","",VLOOKUP('Formulario DE-01'!AI39,Datosadjuntos!$A$58:$B$60,2,0))</f>
        <v/>
      </c>
      <c r="V26" s="32" t="str">
        <f t="shared" ca="1" si="2"/>
        <v/>
      </c>
      <c r="W26" t="str">
        <f>IF('Formulario DE-01'!AU39="","",'Formulario DE-01'!AU39)</f>
        <v/>
      </c>
      <c r="X26" t="str">
        <f t="shared" si="1"/>
        <v/>
      </c>
      <c r="Y26" s="41" t="str">
        <f>IF('Formulario DE-01'!AF39="","",'Formulario DE-01'!AF39)</f>
        <v/>
      </c>
      <c r="Z26" t="str">
        <f>IF('Formulario DE-01'!AA39="","",VLOOKUP('Formulario DE-01'!AA39,Datosadjuntos!$A$82:$B$84,2,0))</f>
        <v/>
      </c>
      <c r="AA26" t="str">
        <f>IF('Formulario DE-01'!AQ39="","",VLOOKUP('Formulario DE-01'!AQ39,Datosadjuntos!$A$87:$B$89,2,0))</f>
        <v/>
      </c>
      <c r="AB26" t="str">
        <f>IF('Formulario DE-01'!AR39="","",VLOOKUP('Formulario DE-01'!AR39,Datosadjuntos!$A$94:$B$94,2,0))</f>
        <v/>
      </c>
      <c r="AC26" t="str">
        <f>IF('Formulario DE-01'!AS39="","",VLOOKUP('Formulario DE-01'!AS39,Datosadjuntos!$A$99:$B$102,2,0))</f>
        <v/>
      </c>
      <c r="AD26" t="str">
        <f>IF('Formulario DE-01'!AT39="","",VLOOKUP('Formulario DE-01'!AT39,Datosadjuntos!$A$106:$B$109,2,0))</f>
        <v/>
      </c>
      <c r="AE26" t="str">
        <f>IF('Formulario DE-01'!AO39="","",'Formulario DE-01'!AO39)</f>
        <v/>
      </c>
      <c r="AF26" t="str">
        <f>IF('Formulario DE-01'!AP39="","",'Formulario DE-01'!AP39)</f>
        <v/>
      </c>
    </row>
    <row r="27" spans="1:32" x14ac:dyDescent="0.25">
      <c r="A27" t="str">
        <f>IF(D27="","",'Formulario DE-01'!$AQ$4)</f>
        <v/>
      </c>
      <c r="B27" t="str">
        <f>IF(D27="","",'Formulario DE-01'!$AQ$3)</f>
        <v/>
      </c>
      <c r="C27" t="str">
        <f>IF(D27="","",CONCATENATE('Formulario DE-01'!$AS$8,'Formulario DE-01'!$AV$8,'Formulario DE-01'!$AX$8,".",'Formulario DE-01'!$AZ$8))</f>
        <v/>
      </c>
      <c r="D27" t="str">
        <f>Hoja1!A27</f>
        <v/>
      </c>
      <c r="E27" t="str">
        <f>IF(D27="","",'Formulario DE-01'!$AQ$1)</f>
        <v/>
      </c>
      <c r="F27" t="str">
        <f>IF('Formulario DE-01'!Y40="","",VLOOKUP('Formulario DE-01'!Y40,Datosadjuntos!$A$40:$B$44,2,0))</f>
        <v/>
      </c>
      <c r="G27" t="str">
        <f>IF('Formulario DE-01'!V40="","",VLOOKUP('Formulario DE-01'!V40,Datosadjuntos!$A$19:$B$25,2,0))</f>
        <v/>
      </c>
      <c r="H27" t="str">
        <f>IF('Formulario DE-01'!W40="","",VLOOKUP('Formulario DE-01'!W40,Datosadjuntos!$H$24:$I$41,2,0))</f>
        <v/>
      </c>
      <c r="I27" t="str">
        <f>IF('Formulario DE-01'!X40="","",VLOOKUP('Formulario DE-01'!X40,Datosadjuntos!$D$19:$F$91,3,0))</f>
        <v/>
      </c>
      <c r="J27" t="str">
        <f>IF('Formulario DE-01'!X40="","",VLOOKUP('Formulario DE-01'!X40,Datosadjuntos!$D$19:$E$91,2,0))</f>
        <v/>
      </c>
      <c r="K27" s="42" t="str">
        <f>IF('Formulario DE-01'!AJ40="","",VLOOKUP('Formulario DE-01'!AJ40,Datosadjuntos!$A$62:$B$65,2,0))</f>
        <v/>
      </c>
      <c r="L27" s="42" t="str">
        <f>IF('Formulario DE-01'!AK40="","",VLOOKUP('Formulario DE-01'!AK40,Datosadjuntos!$A$67:$B$69,2,0))</f>
        <v/>
      </c>
      <c r="M27" s="42" t="str">
        <f>IF('Formulario DE-01'!AL40="","",VLOOKUP('Formulario DE-01'!AL40,Datosadjuntos!$A$67:$B$69,2,0))</f>
        <v/>
      </c>
      <c r="N27" s="42" t="str">
        <f>IF('Formulario DE-01'!AM40="","",VLOOKUP('Formulario DE-01'!AM40,Datosadjuntos!$A$71:$B$73,2,0))</f>
        <v/>
      </c>
      <c r="O27" s="42" t="str">
        <f>IF('Formulario DE-01'!AN40="","",VLOOKUP('Formulario DE-01'!AN40,Datosadjuntos!$A$75:$B$78,2,0))</f>
        <v/>
      </c>
      <c r="P27" s="42" t="str">
        <f>IF('Formulario DE-01'!AE40="","",'Formulario DE-01'!AE40)</f>
        <v/>
      </c>
      <c r="Q27" t="str">
        <f>IF('Formulario DE-01'!U40="","",VLOOKUP('Formulario DE-01'!U40,Datosadjuntos!$A$28:$B$35,2,0))</f>
        <v/>
      </c>
      <c r="R27" t="str">
        <f>IF('Formulario DE-01'!AD40="","",VLOOKUP('Formulario DE-01'!AD40,Datosadjuntos!$J$2:$K$15,2,0))</f>
        <v/>
      </c>
      <c r="S27" s="42" t="str">
        <f>IF('Formulario DE-01'!AG40="","",VLOOKUP('Formulario DE-01'!AG40,Datosadjuntos!$A$48:$B$51,2,0))</f>
        <v/>
      </c>
      <c r="T27" s="42" t="str">
        <f>IF('Formulario DE-01'!AH40="","",VLOOKUP('Formulario DE-01'!AH40,Datosadjuntos!$A$53:$B$56,2,0))</f>
        <v/>
      </c>
      <c r="U27" s="42" t="str">
        <f>IF('Formulario DE-01'!AI40="","",VLOOKUP('Formulario DE-01'!AI40,Datosadjuntos!$A$58:$B$60,2,0))</f>
        <v/>
      </c>
      <c r="V27" s="32" t="str">
        <f t="shared" ca="1" si="2"/>
        <v/>
      </c>
      <c r="W27" t="str">
        <f>IF('Formulario DE-01'!AU40="","",'Formulario DE-01'!AU40)</f>
        <v/>
      </c>
      <c r="X27" t="str">
        <f t="shared" si="1"/>
        <v/>
      </c>
      <c r="Y27" s="41" t="str">
        <f>IF('Formulario DE-01'!AF40="","",'Formulario DE-01'!AF40)</f>
        <v/>
      </c>
      <c r="Z27" t="str">
        <f>IF('Formulario DE-01'!AA40="","",VLOOKUP('Formulario DE-01'!AA40,Datosadjuntos!$A$82:$B$84,2,0))</f>
        <v/>
      </c>
      <c r="AA27" t="str">
        <f>IF('Formulario DE-01'!AQ40="","",VLOOKUP('Formulario DE-01'!AQ40,Datosadjuntos!$A$87:$B$89,2,0))</f>
        <v/>
      </c>
      <c r="AB27" t="str">
        <f>IF('Formulario DE-01'!AR40="","",VLOOKUP('Formulario DE-01'!AR40,Datosadjuntos!$A$94:$B$94,2,0))</f>
        <v/>
      </c>
      <c r="AC27" t="str">
        <f>IF('Formulario DE-01'!AS40="","",VLOOKUP('Formulario DE-01'!AS40,Datosadjuntos!$A$99:$B$102,2,0))</f>
        <v/>
      </c>
      <c r="AD27" t="str">
        <f>IF('Formulario DE-01'!AT40="","",VLOOKUP('Formulario DE-01'!AT40,Datosadjuntos!$A$106:$B$109,2,0))</f>
        <v/>
      </c>
      <c r="AE27" t="str">
        <f>IF('Formulario DE-01'!AO40="","",'Formulario DE-01'!AO40)</f>
        <v/>
      </c>
      <c r="AF27" t="str">
        <f>IF('Formulario DE-01'!AP40="","",'Formulario DE-01'!AP40)</f>
        <v/>
      </c>
    </row>
    <row r="28" spans="1:32" x14ac:dyDescent="0.25">
      <c r="A28" t="str">
        <f>IF(D28="","",'Formulario DE-01'!$AQ$4)</f>
        <v/>
      </c>
      <c r="B28" t="str">
        <f>IF(D28="","",'Formulario DE-01'!$AQ$3)</f>
        <v/>
      </c>
      <c r="C28" t="str">
        <f>IF(D28="","",CONCATENATE('Formulario DE-01'!$AS$8,'Formulario DE-01'!$AV$8,'Formulario DE-01'!$AX$8,".",'Formulario DE-01'!$AZ$8))</f>
        <v/>
      </c>
      <c r="D28" t="str">
        <f>Hoja1!A28</f>
        <v/>
      </c>
      <c r="E28" t="str">
        <f>IF(D28="","",'Formulario DE-01'!$AQ$1)</f>
        <v/>
      </c>
      <c r="F28" t="str">
        <f>IF('Formulario DE-01'!Y41="","",VLOOKUP('Formulario DE-01'!Y41,Datosadjuntos!$A$40:$B$44,2,0))</f>
        <v/>
      </c>
      <c r="G28" t="str">
        <f>IF('Formulario DE-01'!V41="","",VLOOKUP('Formulario DE-01'!V41,Datosadjuntos!$A$19:$B$25,2,0))</f>
        <v/>
      </c>
      <c r="H28" t="str">
        <f>IF('Formulario DE-01'!W41="","",VLOOKUP('Formulario DE-01'!W41,Datosadjuntos!$H$24:$I$41,2,0))</f>
        <v/>
      </c>
      <c r="I28" t="str">
        <f>IF('Formulario DE-01'!X41="","",VLOOKUP('Formulario DE-01'!X41,Datosadjuntos!$D$19:$F$91,3,0))</f>
        <v/>
      </c>
      <c r="J28" t="str">
        <f>IF('Formulario DE-01'!X41="","",VLOOKUP('Formulario DE-01'!X41,Datosadjuntos!$D$19:$E$91,2,0))</f>
        <v/>
      </c>
      <c r="K28" s="42" t="str">
        <f>IF('Formulario DE-01'!AJ41="","",VLOOKUP('Formulario DE-01'!AJ41,Datosadjuntos!$A$62:$B$65,2,0))</f>
        <v/>
      </c>
      <c r="L28" s="42" t="str">
        <f>IF('Formulario DE-01'!AK41="","",VLOOKUP('Formulario DE-01'!AK41,Datosadjuntos!$A$67:$B$69,2,0))</f>
        <v/>
      </c>
      <c r="M28" s="42" t="str">
        <f>IF('Formulario DE-01'!AL41="","",VLOOKUP('Formulario DE-01'!AL41,Datosadjuntos!$A$67:$B$69,2,0))</f>
        <v/>
      </c>
      <c r="N28" s="42" t="str">
        <f>IF('Formulario DE-01'!AM41="","",VLOOKUP('Formulario DE-01'!AM41,Datosadjuntos!$A$71:$B$73,2,0))</f>
        <v/>
      </c>
      <c r="O28" s="42" t="str">
        <f>IF('Formulario DE-01'!AN41="","",VLOOKUP('Formulario DE-01'!AN41,Datosadjuntos!$A$75:$B$78,2,0))</f>
        <v/>
      </c>
      <c r="P28" s="42" t="str">
        <f>IF('Formulario DE-01'!AE41="","",'Formulario DE-01'!AE41)</f>
        <v/>
      </c>
      <c r="Q28" t="str">
        <f>IF('Formulario DE-01'!U41="","",VLOOKUP('Formulario DE-01'!U41,Datosadjuntos!$A$28:$B$35,2,0))</f>
        <v/>
      </c>
      <c r="R28" t="str">
        <f>IF('Formulario DE-01'!AD41="","",VLOOKUP('Formulario DE-01'!AD41,Datosadjuntos!$J$2:$K$15,2,0))</f>
        <v/>
      </c>
      <c r="S28" s="42" t="str">
        <f>IF('Formulario DE-01'!AG41="","",VLOOKUP('Formulario DE-01'!AG41,Datosadjuntos!$A$48:$B$51,2,0))</f>
        <v/>
      </c>
      <c r="T28" s="42" t="str">
        <f>IF('Formulario DE-01'!AH41="","",VLOOKUP('Formulario DE-01'!AH41,Datosadjuntos!$A$53:$B$56,2,0))</f>
        <v/>
      </c>
      <c r="U28" s="42" t="str">
        <f>IF('Formulario DE-01'!AI41="","",VLOOKUP('Formulario DE-01'!AI41,Datosadjuntos!$A$58:$B$60,2,0))</f>
        <v/>
      </c>
      <c r="V28" s="32" t="str">
        <f t="shared" ca="1" si="2"/>
        <v/>
      </c>
      <c r="W28" t="str">
        <f>IF('Formulario DE-01'!AU41="","",'Formulario DE-01'!AU41)</f>
        <v/>
      </c>
      <c r="X28" t="str">
        <f t="shared" si="1"/>
        <v/>
      </c>
      <c r="Y28" s="41" t="str">
        <f>IF('Formulario DE-01'!AF41="","",'Formulario DE-01'!AF41)</f>
        <v/>
      </c>
      <c r="Z28" t="str">
        <f>IF('Formulario DE-01'!AA41="","",VLOOKUP('Formulario DE-01'!AA41,Datosadjuntos!$A$82:$B$84,2,0))</f>
        <v/>
      </c>
      <c r="AA28" t="str">
        <f>IF('Formulario DE-01'!AQ41="","",VLOOKUP('Formulario DE-01'!AQ41,Datosadjuntos!$A$87:$B$89,2,0))</f>
        <v/>
      </c>
      <c r="AB28" t="str">
        <f>IF('Formulario DE-01'!AR41="","",VLOOKUP('Formulario DE-01'!AR41,Datosadjuntos!$A$94:$B$94,2,0))</f>
        <v/>
      </c>
      <c r="AC28" t="str">
        <f>IF('Formulario DE-01'!AS41="","",VLOOKUP('Formulario DE-01'!AS41,Datosadjuntos!$A$99:$B$102,2,0))</f>
        <v/>
      </c>
      <c r="AD28" t="str">
        <f>IF('Formulario DE-01'!AT41="","",VLOOKUP('Formulario DE-01'!AT41,Datosadjuntos!$A$106:$B$109,2,0))</f>
        <v/>
      </c>
      <c r="AE28" t="str">
        <f>IF('Formulario DE-01'!AO41="","",'Formulario DE-01'!AO41)</f>
        <v/>
      </c>
      <c r="AF28" t="str">
        <f>IF('Formulario DE-01'!AP41="","",'Formulario DE-01'!AP41)</f>
        <v/>
      </c>
    </row>
    <row r="29" spans="1:32" x14ac:dyDescent="0.25">
      <c r="A29" t="str">
        <f>IF(D29="","",'Formulario DE-01'!$AQ$4)</f>
        <v/>
      </c>
      <c r="B29" t="str">
        <f>IF(D29="","",'Formulario DE-01'!$AQ$3)</f>
        <v/>
      </c>
      <c r="C29" t="str">
        <f>IF(D29="","",CONCATENATE('Formulario DE-01'!$AS$8,'Formulario DE-01'!$AV$8,'Formulario DE-01'!$AX$8,".",'Formulario DE-01'!$AZ$8))</f>
        <v/>
      </c>
      <c r="D29" t="str">
        <f>Hoja1!A29</f>
        <v/>
      </c>
      <c r="E29" t="str">
        <f>IF(D29="","",'Formulario DE-01'!$AQ$1)</f>
        <v/>
      </c>
      <c r="F29" t="str">
        <f>IF('Formulario DE-01'!Y42="","",VLOOKUP('Formulario DE-01'!Y42,Datosadjuntos!$A$40:$B$44,2,0))</f>
        <v/>
      </c>
      <c r="G29" t="str">
        <f>IF('Formulario DE-01'!V42="","",VLOOKUP('Formulario DE-01'!V42,Datosadjuntos!$A$19:$B$25,2,0))</f>
        <v/>
      </c>
      <c r="H29" t="str">
        <f>IF('Formulario DE-01'!W42="","",VLOOKUP('Formulario DE-01'!W42,Datosadjuntos!$H$24:$I$41,2,0))</f>
        <v/>
      </c>
      <c r="I29" t="str">
        <f>IF('Formulario DE-01'!X42="","",VLOOKUP('Formulario DE-01'!X42,Datosadjuntos!$D$19:$F$91,3,0))</f>
        <v/>
      </c>
      <c r="J29" t="str">
        <f>IF('Formulario DE-01'!X42="","",VLOOKUP('Formulario DE-01'!X42,Datosadjuntos!$D$19:$E$91,2,0))</f>
        <v/>
      </c>
      <c r="K29" s="42" t="str">
        <f>IF('Formulario DE-01'!AJ42="","",VLOOKUP('Formulario DE-01'!AJ42,Datosadjuntos!$A$62:$B$65,2,0))</f>
        <v/>
      </c>
      <c r="L29" s="42" t="str">
        <f>IF('Formulario DE-01'!AK42="","",VLOOKUP('Formulario DE-01'!AK42,Datosadjuntos!$A$67:$B$69,2,0))</f>
        <v/>
      </c>
      <c r="M29" s="42" t="str">
        <f>IF('Formulario DE-01'!AL42="","",VLOOKUP('Formulario DE-01'!AL42,Datosadjuntos!$A$67:$B$69,2,0))</f>
        <v/>
      </c>
      <c r="N29" s="42" t="str">
        <f>IF('Formulario DE-01'!AM42="","",VLOOKUP('Formulario DE-01'!AM42,Datosadjuntos!$A$71:$B$73,2,0))</f>
        <v/>
      </c>
      <c r="O29" s="42" t="str">
        <f>IF('Formulario DE-01'!AN42="","",VLOOKUP('Formulario DE-01'!AN42,Datosadjuntos!$A$75:$B$78,2,0))</f>
        <v/>
      </c>
      <c r="P29" s="42" t="str">
        <f>IF('Formulario DE-01'!AE42="","",'Formulario DE-01'!AE42)</f>
        <v/>
      </c>
      <c r="Q29" t="str">
        <f>IF('Formulario DE-01'!U42="","",VLOOKUP('Formulario DE-01'!U42,Datosadjuntos!$A$28:$B$35,2,0))</f>
        <v/>
      </c>
      <c r="R29" t="str">
        <f>IF('Formulario DE-01'!AD42="","",VLOOKUP('Formulario DE-01'!AD42,Datosadjuntos!$J$2:$K$15,2,0))</f>
        <v/>
      </c>
      <c r="S29" s="42" t="str">
        <f>IF('Formulario DE-01'!AG42="","",VLOOKUP('Formulario DE-01'!AG42,Datosadjuntos!$A$48:$B$51,2,0))</f>
        <v/>
      </c>
      <c r="T29" s="42" t="str">
        <f>IF('Formulario DE-01'!AH42="","",VLOOKUP('Formulario DE-01'!AH42,Datosadjuntos!$A$53:$B$56,2,0))</f>
        <v/>
      </c>
      <c r="U29" s="42" t="str">
        <f>IF('Formulario DE-01'!AI42="","",VLOOKUP('Formulario DE-01'!AI42,Datosadjuntos!$A$58:$B$60,2,0))</f>
        <v/>
      </c>
      <c r="V29" s="32" t="str">
        <f t="shared" ca="1" si="2"/>
        <v/>
      </c>
      <c r="W29" t="str">
        <f>IF('Formulario DE-01'!AU42="","",'Formulario DE-01'!AU42)</f>
        <v/>
      </c>
      <c r="X29" t="str">
        <f t="shared" si="1"/>
        <v/>
      </c>
      <c r="Y29" s="41" t="str">
        <f>IF('Formulario DE-01'!AF42="","",'Formulario DE-01'!AF42)</f>
        <v/>
      </c>
      <c r="Z29" t="str">
        <f>IF('Formulario DE-01'!AA42="","",VLOOKUP('Formulario DE-01'!AA42,Datosadjuntos!$A$82:$B$84,2,0))</f>
        <v/>
      </c>
      <c r="AA29" t="str">
        <f>IF('Formulario DE-01'!AQ42="","",VLOOKUP('Formulario DE-01'!AQ42,Datosadjuntos!$A$87:$B$89,2,0))</f>
        <v/>
      </c>
      <c r="AB29" t="str">
        <f>IF('Formulario DE-01'!AR42="","",VLOOKUP('Formulario DE-01'!AR42,Datosadjuntos!$A$94:$B$94,2,0))</f>
        <v/>
      </c>
      <c r="AC29" t="str">
        <f>IF('Formulario DE-01'!AS42="","",VLOOKUP('Formulario DE-01'!AS42,Datosadjuntos!$A$99:$B$102,2,0))</f>
        <v/>
      </c>
      <c r="AD29" t="str">
        <f>IF('Formulario DE-01'!AT42="","",VLOOKUP('Formulario DE-01'!AT42,Datosadjuntos!$A$106:$B$109,2,0))</f>
        <v/>
      </c>
      <c r="AE29" t="str">
        <f>IF('Formulario DE-01'!AO42="","",'Formulario DE-01'!AO42)</f>
        <v/>
      </c>
      <c r="AF29" t="str">
        <f>IF('Formulario DE-01'!AP42="","",'Formulario DE-01'!AP42)</f>
        <v/>
      </c>
    </row>
    <row r="30" spans="1:32" x14ac:dyDescent="0.25">
      <c r="A30" t="str">
        <f>IF(D30="","",'Formulario DE-01'!$AQ$4)</f>
        <v/>
      </c>
      <c r="B30" t="str">
        <f>IF(D30="","",'Formulario DE-01'!$AQ$3)</f>
        <v/>
      </c>
      <c r="C30" t="str">
        <f>IF(D30="","",CONCATENATE('Formulario DE-01'!$AS$8,'Formulario DE-01'!$AV$8,'Formulario DE-01'!$AX$8,".",'Formulario DE-01'!$AZ$8))</f>
        <v/>
      </c>
      <c r="D30" t="str">
        <f>Hoja1!A30</f>
        <v/>
      </c>
      <c r="E30" t="str">
        <f>IF(D30="","",'Formulario DE-01'!$AQ$1)</f>
        <v/>
      </c>
      <c r="F30" t="str">
        <f>IF('Formulario DE-01'!Y43="","",VLOOKUP('Formulario DE-01'!Y43,Datosadjuntos!$A$40:$B$44,2,0))</f>
        <v/>
      </c>
      <c r="G30" t="str">
        <f>IF('Formulario DE-01'!V43="","",VLOOKUP('Formulario DE-01'!V43,Datosadjuntos!$A$19:$B$25,2,0))</f>
        <v/>
      </c>
      <c r="H30" t="str">
        <f>IF('Formulario DE-01'!W43="","",VLOOKUP('Formulario DE-01'!W43,Datosadjuntos!$H$24:$I$41,2,0))</f>
        <v/>
      </c>
      <c r="I30" t="str">
        <f>IF('Formulario DE-01'!X43="","",VLOOKUP('Formulario DE-01'!X43,Datosadjuntos!$D$19:$F$91,3,0))</f>
        <v/>
      </c>
      <c r="J30" t="str">
        <f>IF('Formulario DE-01'!X43="","",VLOOKUP('Formulario DE-01'!X43,Datosadjuntos!$D$19:$E$91,2,0))</f>
        <v/>
      </c>
      <c r="K30" s="42" t="str">
        <f>IF('Formulario DE-01'!AJ43="","",VLOOKUP('Formulario DE-01'!AJ43,Datosadjuntos!$A$62:$B$65,2,0))</f>
        <v/>
      </c>
      <c r="L30" s="42" t="str">
        <f>IF('Formulario DE-01'!AK43="","",VLOOKUP('Formulario DE-01'!AK43,Datosadjuntos!$A$67:$B$69,2,0))</f>
        <v/>
      </c>
      <c r="M30" s="42" t="str">
        <f>IF('Formulario DE-01'!AL43="","",VLOOKUP('Formulario DE-01'!AL43,Datosadjuntos!$A$67:$B$69,2,0))</f>
        <v/>
      </c>
      <c r="N30" s="42" t="str">
        <f>IF('Formulario DE-01'!AM43="","",VLOOKUP('Formulario DE-01'!AM43,Datosadjuntos!$A$71:$B$73,2,0))</f>
        <v/>
      </c>
      <c r="O30" s="42" t="str">
        <f>IF('Formulario DE-01'!AN43="","",VLOOKUP('Formulario DE-01'!AN43,Datosadjuntos!$A$75:$B$78,2,0))</f>
        <v/>
      </c>
      <c r="P30" s="42" t="str">
        <f>IF('Formulario DE-01'!AE43="","",'Formulario DE-01'!AE43)</f>
        <v/>
      </c>
      <c r="Q30" t="str">
        <f>IF('Formulario DE-01'!U43="","",VLOOKUP('Formulario DE-01'!U43,Datosadjuntos!$A$28:$B$35,2,0))</f>
        <v/>
      </c>
      <c r="R30" t="str">
        <f>IF('Formulario DE-01'!AD43="","",VLOOKUP('Formulario DE-01'!AD43,Datosadjuntos!$J$2:$K$15,2,0))</f>
        <v/>
      </c>
      <c r="S30" s="42" t="str">
        <f>IF('Formulario DE-01'!AG43="","",VLOOKUP('Formulario DE-01'!AG43,Datosadjuntos!$A$48:$B$51,2,0))</f>
        <v/>
      </c>
      <c r="T30" s="42" t="str">
        <f>IF('Formulario DE-01'!AH43="","",VLOOKUP('Formulario DE-01'!AH43,Datosadjuntos!$A$53:$B$56,2,0))</f>
        <v/>
      </c>
      <c r="U30" s="42" t="str">
        <f>IF('Formulario DE-01'!AI43="","",VLOOKUP('Formulario DE-01'!AI43,Datosadjuntos!$A$58:$B$60,2,0))</f>
        <v/>
      </c>
      <c r="V30" s="32" t="str">
        <f t="shared" ca="1" si="2"/>
        <v/>
      </c>
      <c r="W30" t="str">
        <f>IF('Formulario DE-01'!AU43="","",'Formulario DE-01'!AU43)</f>
        <v/>
      </c>
      <c r="X30" t="str">
        <f t="shared" si="1"/>
        <v/>
      </c>
      <c r="Y30" s="41" t="str">
        <f>IF('Formulario DE-01'!AF43="","",'Formulario DE-01'!AF43)</f>
        <v/>
      </c>
      <c r="Z30" t="str">
        <f>IF('Formulario DE-01'!AA43="","",VLOOKUP('Formulario DE-01'!AA43,Datosadjuntos!$A$82:$B$84,2,0))</f>
        <v/>
      </c>
      <c r="AA30" t="str">
        <f>IF('Formulario DE-01'!AQ43="","",VLOOKUP('Formulario DE-01'!AQ43,Datosadjuntos!$A$87:$B$89,2,0))</f>
        <v/>
      </c>
      <c r="AB30" t="str">
        <f>IF('Formulario DE-01'!AR43="","",VLOOKUP('Formulario DE-01'!AR43,Datosadjuntos!$A$94:$B$94,2,0))</f>
        <v/>
      </c>
      <c r="AC30" t="str">
        <f>IF('Formulario DE-01'!AS43="","",VLOOKUP('Formulario DE-01'!AS43,Datosadjuntos!$A$99:$B$102,2,0))</f>
        <v/>
      </c>
      <c r="AD30" t="str">
        <f>IF('Formulario DE-01'!AT43="","",VLOOKUP('Formulario DE-01'!AT43,Datosadjuntos!$A$106:$B$109,2,0))</f>
        <v/>
      </c>
      <c r="AE30" t="str">
        <f>IF('Formulario DE-01'!AO43="","",'Formulario DE-01'!AO43)</f>
        <v/>
      </c>
      <c r="AF30" t="str">
        <f>IF('Formulario DE-01'!AP43="","",'Formulario DE-01'!AP43)</f>
        <v/>
      </c>
    </row>
    <row r="31" spans="1:32" x14ac:dyDescent="0.25">
      <c r="A31" t="str">
        <f>IF(D31="","",'Formulario DE-01'!$AQ$4)</f>
        <v/>
      </c>
      <c r="B31" t="str">
        <f>IF(D31="","",'Formulario DE-01'!$AQ$3)</f>
        <v/>
      </c>
      <c r="C31" t="str">
        <f>IF(D31="","",CONCATENATE('Formulario DE-01'!$AS$8,'Formulario DE-01'!$AV$8,'Formulario DE-01'!$AX$8,".",'Formulario DE-01'!$AZ$8))</f>
        <v/>
      </c>
      <c r="D31" t="str">
        <f>Hoja1!A31</f>
        <v/>
      </c>
      <c r="E31" t="str">
        <f>IF(D31="","",'Formulario DE-01'!$AQ$1)</f>
        <v/>
      </c>
      <c r="F31" t="str">
        <f>IF('Formulario DE-01'!Y44="","",VLOOKUP('Formulario DE-01'!Y44,Datosadjuntos!$A$40:$B$44,2,0))</f>
        <v/>
      </c>
      <c r="G31" t="str">
        <f>IF('Formulario DE-01'!V44="","",VLOOKUP('Formulario DE-01'!V44,Datosadjuntos!$A$19:$B$25,2,0))</f>
        <v/>
      </c>
      <c r="H31" t="str">
        <f>IF('Formulario DE-01'!W44="","",VLOOKUP('Formulario DE-01'!W44,Datosadjuntos!$H$24:$I$41,2,0))</f>
        <v/>
      </c>
      <c r="I31" t="str">
        <f>IF('Formulario DE-01'!X44="","",VLOOKUP('Formulario DE-01'!X44,Datosadjuntos!$D$19:$F$91,3,0))</f>
        <v/>
      </c>
      <c r="J31" t="str">
        <f>IF('Formulario DE-01'!X44="","",VLOOKUP('Formulario DE-01'!X44,Datosadjuntos!$D$19:$E$91,2,0))</f>
        <v/>
      </c>
      <c r="K31" s="42" t="str">
        <f>IF('Formulario DE-01'!AJ44="","",VLOOKUP('Formulario DE-01'!AJ44,Datosadjuntos!$A$62:$B$65,2,0))</f>
        <v/>
      </c>
      <c r="L31" s="42" t="str">
        <f>IF('Formulario DE-01'!AK44="","",VLOOKUP('Formulario DE-01'!AK44,Datosadjuntos!$A$67:$B$69,2,0))</f>
        <v/>
      </c>
      <c r="M31" s="42" t="str">
        <f>IF('Formulario DE-01'!AL44="","",VLOOKUP('Formulario DE-01'!AL44,Datosadjuntos!$A$67:$B$69,2,0))</f>
        <v/>
      </c>
      <c r="N31" s="42" t="str">
        <f>IF('Formulario DE-01'!AM44="","",VLOOKUP('Formulario DE-01'!AM44,Datosadjuntos!$A$71:$B$73,2,0))</f>
        <v/>
      </c>
      <c r="O31" s="42" t="str">
        <f>IF('Formulario DE-01'!AN44="","",VLOOKUP('Formulario DE-01'!AN44,Datosadjuntos!$A$75:$B$78,2,0))</f>
        <v/>
      </c>
      <c r="P31" s="42" t="str">
        <f>IF('Formulario DE-01'!AE44="","",'Formulario DE-01'!AE44)</f>
        <v/>
      </c>
      <c r="Q31" t="str">
        <f>IF('Formulario DE-01'!U44="","",VLOOKUP('Formulario DE-01'!U44,Datosadjuntos!$A$28:$B$35,2,0))</f>
        <v/>
      </c>
      <c r="R31" t="str">
        <f>IF('Formulario DE-01'!AD44="","",VLOOKUP('Formulario DE-01'!AD44,Datosadjuntos!$J$2:$K$15,2,0))</f>
        <v/>
      </c>
      <c r="S31" s="42" t="str">
        <f>IF('Formulario DE-01'!AG44="","",VLOOKUP('Formulario DE-01'!AG44,Datosadjuntos!$A$48:$B$51,2,0))</f>
        <v/>
      </c>
      <c r="T31" s="42" t="str">
        <f>IF('Formulario DE-01'!AH44="","",VLOOKUP('Formulario DE-01'!AH44,Datosadjuntos!$A$53:$B$56,2,0))</f>
        <v/>
      </c>
      <c r="U31" s="42" t="str">
        <f>IF('Formulario DE-01'!AI44="","",VLOOKUP('Formulario DE-01'!AI44,Datosadjuntos!$A$58:$B$60,2,0))</f>
        <v/>
      </c>
      <c r="V31" s="32" t="str">
        <f t="shared" ca="1" si="2"/>
        <v/>
      </c>
      <c r="W31" t="str">
        <f>IF('Formulario DE-01'!AU44="","",'Formulario DE-01'!AU44)</f>
        <v/>
      </c>
      <c r="X31" t="str">
        <f t="shared" si="1"/>
        <v/>
      </c>
      <c r="Y31" s="41" t="str">
        <f>IF('Formulario DE-01'!AF44="","",'Formulario DE-01'!AF44)</f>
        <v/>
      </c>
      <c r="Z31" t="str">
        <f>IF('Formulario DE-01'!AA44="","",VLOOKUP('Formulario DE-01'!AA44,Datosadjuntos!$A$82:$B$84,2,0))</f>
        <v/>
      </c>
      <c r="AA31" t="str">
        <f>IF('Formulario DE-01'!AQ44="","",VLOOKUP('Formulario DE-01'!AQ44,Datosadjuntos!$A$87:$B$89,2,0))</f>
        <v/>
      </c>
      <c r="AB31" t="str">
        <f>IF('Formulario DE-01'!AR44="","",VLOOKUP('Formulario DE-01'!AR44,Datosadjuntos!$A$94:$B$94,2,0))</f>
        <v/>
      </c>
      <c r="AC31" t="str">
        <f>IF('Formulario DE-01'!AS44="","",VLOOKUP('Formulario DE-01'!AS44,Datosadjuntos!$A$99:$B$102,2,0))</f>
        <v/>
      </c>
      <c r="AD31" t="str">
        <f>IF('Formulario DE-01'!AT44="","",VLOOKUP('Formulario DE-01'!AT44,Datosadjuntos!$A$106:$B$109,2,0))</f>
        <v/>
      </c>
      <c r="AE31" t="str">
        <f>IF('Formulario DE-01'!AO44="","",'Formulario DE-01'!AO44)</f>
        <v/>
      </c>
      <c r="AF31" t="str">
        <f>IF('Formulario DE-01'!AP44="","",'Formulario DE-01'!AP44)</f>
        <v/>
      </c>
    </row>
    <row r="32" spans="1:32" x14ac:dyDescent="0.25">
      <c r="A32" t="str">
        <f>IF(D32="","",'Formulario DE-01'!$AQ$4)</f>
        <v/>
      </c>
      <c r="B32" t="str">
        <f>IF(D32="","",'Formulario DE-01'!$AQ$3)</f>
        <v/>
      </c>
      <c r="C32" t="str">
        <f>IF(D32="","",CONCATENATE('Formulario DE-01'!$AS$8,'Formulario DE-01'!$AV$8,'Formulario DE-01'!$AX$8,".",'Formulario DE-01'!$AZ$8))</f>
        <v/>
      </c>
      <c r="D32" t="str">
        <f>Hoja1!A32</f>
        <v/>
      </c>
      <c r="E32" t="str">
        <f>IF(D32="","",'Formulario DE-01'!$AQ$1)</f>
        <v/>
      </c>
      <c r="F32" t="str">
        <f>IF('Formulario DE-01'!Y45="","",VLOOKUP('Formulario DE-01'!Y45,Datosadjuntos!$A$40:$B$44,2,0))</f>
        <v/>
      </c>
      <c r="G32" t="str">
        <f>IF('Formulario DE-01'!V45="","",VLOOKUP('Formulario DE-01'!V45,Datosadjuntos!$A$19:$B$25,2,0))</f>
        <v/>
      </c>
      <c r="H32" t="str">
        <f>IF('Formulario DE-01'!W45="","",VLOOKUP('Formulario DE-01'!W45,Datosadjuntos!$H$24:$I$41,2,0))</f>
        <v/>
      </c>
      <c r="I32" t="str">
        <f>IF('Formulario DE-01'!X45="","",VLOOKUP('Formulario DE-01'!X45,Datosadjuntos!$D$19:$F$91,3,0))</f>
        <v/>
      </c>
      <c r="J32" t="str">
        <f>IF('Formulario DE-01'!X45="","",VLOOKUP('Formulario DE-01'!X45,Datosadjuntos!$D$19:$E$91,2,0))</f>
        <v/>
      </c>
      <c r="K32" s="42" t="str">
        <f>IF('Formulario DE-01'!AJ45="","",VLOOKUP('Formulario DE-01'!AJ45,Datosadjuntos!$A$62:$B$65,2,0))</f>
        <v/>
      </c>
      <c r="L32" s="42" t="str">
        <f>IF('Formulario DE-01'!AK45="","",VLOOKUP('Formulario DE-01'!AK45,Datosadjuntos!$A$67:$B$69,2,0))</f>
        <v/>
      </c>
      <c r="M32" s="42" t="str">
        <f>IF('Formulario DE-01'!AL45="","",VLOOKUP('Formulario DE-01'!AL45,Datosadjuntos!$A$67:$B$69,2,0))</f>
        <v/>
      </c>
      <c r="N32" s="42" t="str">
        <f>IF('Formulario DE-01'!AM45="","",VLOOKUP('Formulario DE-01'!AM45,Datosadjuntos!$A$71:$B$73,2,0))</f>
        <v/>
      </c>
      <c r="O32" s="42" t="str">
        <f>IF('Formulario DE-01'!AN45="","",VLOOKUP('Formulario DE-01'!AN45,Datosadjuntos!$A$75:$B$78,2,0))</f>
        <v/>
      </c>
      <c r="P32" s="42" t="str">
        <f>IF('Formulario DE-01'!AE45="","",'Formulario DE-01'!AE45)</f>
        <v/>
      </c>
      <c r="Q32" t="str">
        <f>IF('Formulario DE-01'!U45="","",VLOOKUP('Formulario DE-01'!U45,Datosadjuntos!$A$28:$B$35,2,0))</f>
        <v/>
      </c>
      <c r="R32" t="str">
        <f>IF('Formulario DE-01'!AD45="","",VLOOKUP('Formulario DE-01'!AD45,Datosadjuntos!$J$2:$K$15,2,0))</f>
        <v/>
      </c>
      <c r="S32" s="42" t="str">
        <f>IF('Formulario DE-01'!AG45="","",VLOOKUP('Formulario DE-01'!AG45,Datosadjuntos!$A$48:$B$51,2,0))</f>
        <v/>
      </c>
      <c r="T32" s="42" t="str">
        <f>IF('Formulario DE-01'!AH45="","",VLOOKUP('Formulario DE-01'!AH45,Datosadjuntos!$A$53:$B$56,2,0))</f>
        <v/>
      </c>
      <c r="U32" s="42" t="str">
        <f>IF('Formulario DE-01'!AI45="","",VLOOKUP('Formulario DE-01'!AI45,Datosadjuntos!$A$58:$B$60,2,0))</f>
        <v/>
      </c>
      <c r="V32" s="32" t="str">
        <f t="shared" ca="1" si="2"/>
        <v/>
      </c>
      <c r="W32" t="str">
        <f>IF('Formulario DE-01'!AU45="","",'Formulario DE-01'!AU45)</f>
        <v/>
      </c>
      <c r="X32" t="str">
        <f t="shared" si="1"/>
        <v/>
      </c>
      <c r="Y32" s="41" t="str">
        <f>IF('Formulario DE-01'!AF45="","",'Formulario DE-01'!AF45)</f>
        <v/>
      </c>
      <c r="Z32" t="str">
        <f>IF('Formulario DE-01'!AA45="","",VLOOKUP('Formulario DE-01'!AA45,Datosadjuntos!$A$82:$B$84,2,0))</f>
        <v/>
      </c>
      <c r="AA32" t="str">
        <f>IF('Formulario DE-01'!AQ45="","",VLOOKUP('Formulario DE-01'!AQ45,Datosadjuntos!$A$87:$B$89,2,0))</f>
        <v/>
      </c>
      <c r="AB32" t="str">
        <f>IF('Formulario DE-01'!AR45="","",VLOOKUP('Formulario DE-01'!AR45,Datosadjuntos!$A$94:$B$94,2,0))</f>
        <v/>
      </c>
      <c r="AC32" t="str">
        <f>IF('Formulario DE-01'!AS45="","",VLOOKUP('Formulario DE-01'!AS45,Datosadjuntos!$A$99:$B$102,2,0))</f>
        <v/>
      </c>
      <c r="AD32" t="str">
        <f>IF('Formulario DE-01'!AT45="","",VLOOKUP('Formulario DE-01'!AT45,Datosadjuntos!$A$106:$B$109,2,0))</f>
        <v/>
      </c>
      <c r="AE32" t="str">
        <f>IF('Formulario DE-01'!AO45="","",'Formulario DE-01'!AO45)</f>
        <v/>
      </c>
      <c r="AF32" t="str">
        <f>IF('Formulario DE-01'!AP45="","",'Formulario DE-01'!AP45)</f>
        <v/>
      </c>
    </row>
    <row r="33" spans="1:32" x14ac:dyDescent="0.25">
      <c r="A33" t="str">
        <f>IF(D33="","",'Formulario DE-01'!$AQ$4)</f>
        <v/>
      </c>
      <c r="B33" t="str">
        <f>IF(D33="","",'Formulario DE-01'!$AQ$3)</f>
        <v/>
      </c>
      <c r="C33" t="str">
        <f>IF(D33="","",CONCATENATE('Formulario DE-01'!$AS$8,'Formulario DE-01'!$AV$8,'Formulario DE-01'!$AX$8,".",'Formulario DE-01'!$AZ$8))</f>
        <v/>
      </c>
      <c r="D33" t="str">
        <f>Hoja1!A33</f>
        <v/>
      </c>
      <c r="E33" t="str">
        <f>IF(D33="","",'Formulario DE-01'!$AQ$1)</f>
        <v/>
      </c>
      <c r="F33" t="str">
        <f>IF('Formulario DE-01'!Y46="","",VLOOKUP('Formulario DE-01'!Y46,Datosadjuntos!$A$40:$B$44,2,0))</f>
        <v/>
      </c>
      <c r="G33" t="str">
        <f>IF('Formulario DE-01'!V46="","",VLOOKUP('Formulario DE-01'!V46,Datosadjuntos!$A$19:$B$25,2,0))</f>
        <v/>
      </c>
      <c r="H33" t="str">
        <f>IF('Formulario DE-01'!W46="","",VLOOKUP('Formulario DE-01'!W46,Datosadjuntos!$H$24:$I$41,2,0))</f>
        <v/>
      </c>
      <c r="I33" t="str">
        <f>IF('Formulario DE-01'!X46="","",VLOOKUP('Formulario DE-01'!X46,Datosadjuntos!$D$19:$F$91,3,0))</f>
        <v/>
      </c>
      <c r="J33" t="str">
        <f>IF('Formulario DE-01'!X46="","",VLOOKUP('Formulario DE-01'!X46,Datosadjuntos!$D$19:$E$91,2,0))</f>
        <v/>
      </c>
      <c r="K33" s="42" t="str">
        <f>IF('Formulario DE-01'!AJ46="","",VLOOKUP('Formulario DE-01'!AJ46,Datosadjuntos!$A$62:$B$65,2,0))</f>
        <v/>
      </c>
      <c r="L33" s="42" t="str">
        <f>IF('Formulario DE-01'!AK46="","",VLOOKUP('Formulario DE-01'!AK46,Datosadjuntos!$A$67:$B$69,2,0))</f>
        <v/>
      </c>
      <c r="M33" s="42" t="str">
        <f>IF('Formulario DE-01'!AL46="","",VLOOKUP('Formulario DE-01'!AL46,Datosadjuntos!$A$67:$B$69,2,0))</f>
        <v/>
      </c>
      <c r="N33" s="42" t="str">
        <f>IF('Formulario DE-01'!AM46="","",VLOOKUP('Formulario DE-01'!AM46,Datosadjuntos!$A$71:$B$73,2,0))</f>
        <v/>
      </c>
      <c r="O33" s="42" t="str">
        <f>IF('Formulario DE-01'!AN46="","",VLOOKUP('Formulario DE-01'!AN46,Datosadjuntos!$A$75:$B$78,2,0))</f>
        <v/>
      </c>
      <c r="P33" s="42" t="str">
        <f>IF('Formulario DE-01'!AE46="","",'Formulario DE-01'!AE46)</f>
        <v/>
      </c>
      <c r="Q33" t="str">
        <f>IF('Formulario DE-01'!U46="","",VLOOKUP('Formulario DE-01'!U46,Datosadjuntos!$A$28:$B$35,2,0))</f>
        <v/>
      </c>
      <c r="R33" t="str">
        <f>IF('Formulario DE-01'!AD46="","",VLOOKUP('Formulario DE-01'!AD46,Datosadjuntos!$J$2:$K$15,2,0))</f>
        <v/>
      </c>
      <c r="S33" s="42" t="str">
        <f>IF('Formulario DE-01'!AG46="","",VLOOKUP('Formulario DE-01'!AG46,Datosadjuntos!$A$48:$B$51,2,0))</f>
        <v/>
      </c>
      <c r="T33" s="42" t="str">
        <f>IF('Formulario DE-01'!AH46="","",VLOOKUP('Formulario DE-01'!AH46,Datosadjuntos!$A$53:$B$56,2,0))</f>
        <v/>
      </c>
      <c r="U33" s="42" t="str">
        <f>IF('Formulario DE-01'!AI46="","",VLOOKUP('Formulario DE-01'!AI46,Datosadjuntos!$A$58:$B$60,2,0))</f>
        <v/>
      </c>
      <c r="V33" s="32" t="str">
        <f t="shared" ca="1" si="2"/>
        <v/>
      </c>
      <c r="W33" t="str">
        <f>IF('Formulario DE-01'!AU46="","",'Formulario DE-01'!AU46)</f>
        <v/>
      </c>
      <c r="X33" t="str">
        <f t="shared" si="1"/>
        <v/>
      </c>
      <c r="Y33" s="41" t="str">
        <f>IF('Formulario DE-01'!AF46="","",'Formulario DE-01'!AF46)</f>
        <v/>
      </c>
      <c r="Z33" t="str">
        <f>IF('Formulario DE-01'!AA46="","",VLOOKUP('Formulario DE-01'!AA46,Datosadjuntos!$A$82:$B$84,2,0))</f>
        <v/>
      </c>
      <c r="AA33" t="str">
        <f>IF('Formulario DE-01'!AQ46="","",VLOOKUP('Formulario DE-01'!AQ46,Datosadjuntos!$A$87:$B$89,2,0))</f>
        <v/>
      </c>
      <c r="AB33" t="str">
        <f>IF('Formulario DE-01'!AR46="","",VLOOKUP('Formulario DE-01'!AR46,Datosadjuntos!$A$94:$B$94,2,0))</f>
        <v/>
      </c>
      <c r="AC33" t="str">
        <f>IF('Formulario DE-01'!AS46="","",VLOOKUP('Formulario DE-01'!AS46,Datosadjuntos!$A$99:$B$102,2,0))</f>
        <v/>
      </c>
      <c r="AD33" t="str">
        <f>IF('Formulario DE-01'!AT46="","",VLOOKUP('Formulario DE-01'!AT46,Datosadjuntos!$A$106:$B$109,2,0))</f>
        <v/>
      </c>
      <c r="AE33" t="str">
        <f>IF('Formulario DE-01'!AO46="","",'Formulario DE-01'!AO46)</f>
        <v/>
      </c>
      <c r="AF33" t="str">
        <f>IF('Formulario DE-01'!AP46="","",'Formulario DE-01'!AP46)</f>
        <v/>
      </c>
    </row>
    <row r="34" spans="1:32" x14ac:dyDescent="0.25">
      <c r="A34" t="str">
        <f>IF(D34="","",'Formulario DE-01'!$AQ$4)</f>
        <v/>
      </c>
      <c r="B34" t="str">
        <f>IF(D34="","",'Formulario DE-01'!$AQ$3)</f>
        <v/>
      </c>
      <c r="C34" t="str">
        <f>IF(D34="","",CONCATENATE('Formulario DE-01'!$AS$8,'Formulario DE-01'!$AV$8,'Formulario DE-01'!$AX$8,".",'Formulario DE-01'!$AZ$8))</f>
        <v/>
      </c>
      <c r="D34" t="str">
        <f>Hoja1!A34</f>
        <v/>
      </c>
      <c r="E34" t="str">
        <f>IF(D34="","",'Formulario DE-01'!$AQ$1)</f>
        <v/>
      </c>
      <c r="F34" t="str">
        <f>IF('Formulario DE-01'!Y47="","",VLOOKUP('Formulario DE-01'!Y47,Datosadjuntos!$A$40:$B$44,2,0))</f>
        <v/>
      </c>
      <c r="G34" t="str">
        <f>IF('Formulario DE-01'!V47="","",VLOOKUP('Formulario DE-01'!V47,Datosadjuntos!$A$19:$B$25,2,0))</f>
        <v/>
      </c>
      <c r="H34" t="str">
        <f>IF('Formulario DE-01'!W47="","",VLOOKUP('Formulario DE-01'!W47,Datosadjuntos!$H$24:$I$41,2,0))</f>
        <v/>
      </c>
      <c r="I34" t="str">
        <f>IF('Formulario DE-01'!X47="","",VLOOKUP('Formulario DE-01'!X47,Datosadjuntos!$D$19:$F$91,3,0))</f>
        <v/>
      </c>
      <c r="J34" t="str">
        <f>IF('Formulario DE-01'!X47="","",VLOOKUP('Formulario DE-01'!X47,Datosadjuntos!$D$19:$E$91,2,0))</f>
        <v/>
      </c>
      <c r="K34" s="42" t="str">
        <f>IF('Formulario DE-01'!AJ47="","",VLOOKUP('Formulario DE-01'!AJ47,Datosadjuntos!$A$62:$B$65,2,0))</f>
        <v/>
      </c>
      <c r="L34" s="42" t="str">
        <f>IF('Formulario DE-01'!AK47="","",VLOOKUP('Formulario DE-01'!AK47,Datosadjuntos!$A$67:$B$69,2,0))</f>
        <v/>
      </c>
      <c r="M34" s="42" t="str">
        <f>IF('Formulario DE-01'!AL47="","",VLOOKUP('Formulario DE-01'!AL47,Datosadjuntos!$A$67:$B$69,2,0))</f>
        <v/>
      </c>
      <c r="N34" s="42" t="str">
        <f>IF('Formulario DE-01'!AM47="","",VLOOKUP('Formulario DE-01'!AM47,Datosadjuntos!$A$71:$B$73,2,0))</f>
        <v/>
      </c>
      <c r="O34" s="42" t="str">
        <f>IF('Formulario DE-01'!AN47="","",VLOOKUP('Formulario DE-01'!AN47,Datosadjuntos!$A$75:$B$78,2,0))</f>
        <v/>
      </c>
      <c r="P34" s="42" t="str">
        <f>IF('Formulario DE-01'!AE47="","",'Formulario DE-01'!AE47)</f>
        <v/>
      </c>
      <c r="Q34" t="str">
        <f>IF('Formulario DE-01'!U47="","",VLOOKUP('Formulario DE-01'!U47,Datosadjuntos!$A$28:$B$35,2,0))</f>
        <v/>
      </c>
      <c r="R34" t="str">
        <f>IF('Formulario DE-01'!AD47="","",VLOOKUP('Formulario DE-01'!AD47,Datosadjuntos!$J$2:$K$15,2,0))</f>
        <v/>
      </c>
      <c r="S34" s="42" t="str">
        <f>IF('Formulario DE-01'!AG47="","",VLOOKUP('Formulario DE-01'!AG47,Datosadjuntos!$A$48:$B$51,2,0))</f>
        <v/>
      </c>
      <c r="T34" s="42" t="str">
        <f>IF('Formulario DE-01'!AH47="","",VLOOKUP('Formulario DE-01'!AH47,Datosadjuntos!$A$53:$B$56,2,0))</f>
        <v/>
      </c>
      <c r="U34" s="42" t="str">
        <f>IF('Formulario DE-01'!AI47="","",VLOOKUP('Formulario DE-01'!AI47,Datosadjuntos!$A$58:$B$60,2,0))</f>
        <v/>
      </c>
      <c r="V34" s="32" t="str">
        <f t="shared" ca="1" si="2"/>
        <v/>
      </c>
      <c r="W34" t="str">
        <f>IF('Formulario DE-01'!AU47="","",'Formulario DE-01'!AU47)</f>
        <v/>
      </c>
      <c r="X34" t="str">
        <f t="shared" si="1"/>
        <v/>
      </c>
      <c r="Y34" s="41" t="str">
        <f>IF('Formulario DE-01'!AF47="","",'Formulario DE-01'!AF47)</f>
        <v/>
      </c>
      <c r="Z34" t="str">
        <f>IF('Formulario DE-01'!AA47="","",VLOOKUP('Formulario DE-01'!AA47,Datosadjuntos!$A$82:$B$84,2,0))</f>
        <v/>
      </c>
      <c r="AA34" t="str">
        <f>IF('Formulario DE-01'!AQ47="","",VLOOKUP('Formulario DE-01'!AQ47,Datosadjuntos!$A$87:$B$89,2,0))</f>
        <v/>
      </c>
      <c r="AB34" t="str">
        <f>IF('Formulario DE-01'!AR47="","",VLOOKUP('Formulario DE-01'!AR47,Datosadjuntos!$A$94:$B$94,2,0))</f>
        <v/>
      </c>
      <c r="AC34" t="str">
        <f>IF('Formulario DE-01'!AS47="","",VLOOKUP('Formulario DE-01'!AS47,Datosadjuntos!$A$99:$B$102,2,0))</f>
        <v/>
      </c>
      <c r="AD34" t="str">
        <f>IF('Formulario DE-01'!AT47="","",VLOOKUP('Formulario DE-01'!AT47,Datosadjuntos!$A$106:$B$109,2,0))</f>
        <v/>
      </c>
      <c r="AE34" t="str">
        <f>IF('Formulario DE-01'!AO47="","",'Formulario DE-01'!AO47)</f>
        <v/>
      </c>
      <c r="AF34" t="str">
        <f>IF('Formulario DE-01'!AP47="","",'Formulario DE-01'!AP47)</f>
        <v/>
      </c>
    </row>
    <row r="35" spans="1:32" x14ac:dyDescent="0.25">
      <c r="A35" t="str">
        <f>IF(D35="","",'Formulario DE-01'!$AQ$4)</f>
        <v/>
      </c>
      <c r="B35" t="str">
        <f>IF(D35="","",'Formulario DE-01'!$AQ$3)</f>
        <v/>
      </c>
      <c r="C35" t="str">
        <f>IF(D35="","",CONCATENATE('Formulario DE-01'!$AS$8,'Formulario DE-01'!$AV$8,'Formulario DE-01'!$AX$8,".",'Formulario DE-01'!$AZ$8))</f>
        <v/>
      </c>
      <c r="D35" t="str">
        <f>Hoja1!A35</f>
        <v/>
      </c>
      <c r="E35" t="str">
        <f>IF(D35="","",'Formulario DE-01'!$AQ$1)</f>
        <v/>
      </c>
      <c r="F35" t="str">
        <f>IF('Formulario DE-01'!Y48="","",VLOOKUP('Formulario DE-01'!Y48,Datosadjuntos!$A$40:$B$44,2,0))</f>
        <v/>
      </c>
      <c r="G35" t="str">
        <f>IF('Formulario DE-01'!V48="","",VLOOKUP('Formulario DE-01'!V48,Datosadjuntos!$A$19:$B$25,2,0))</f>
        <v/>
      </c>
      <c r="H35" t="str">
        <f>IF('Formulario DE-01'!W48="","",VLOOKUP('Formulario DE-01'!W48,Datosadjuntos!$H$24:$I$41,2,0))</f>
        <v/>
      </c>
      <c r="I35" t="str">
        <f>IF('Formulario DE-01'!X48="","",VLOOKUP('Formulario DE-01'!X48,Datosadjuntos!$D$19:$F$91,3,0))</f>
        <v/>
      </c>
      <c r="J35" t="str">
        <f>IF('Formulario DE-01'!X48="","",VLOOKUP('Formulario DE-01'!X48,Datosadjuntos!$D$19:$E$91,2,0))</f>
        <v/>
      </c>
      <c r="K35" s="42" t="str">
        <f>IF('Formulario DE-01'!AJ48="","",VLOOKUP('Formulario DE-01'!AJ48,Datosadjuntos!$A$62:$B$65,2,0))</f>
        <v/>
      </c>
      <c r="L35" s="42" t="str">
        <f>IF('Formulario DE-01'!AK48="","",VLOOKUP('Formulario DE-01'!AK48,Datosadjuntos!$A$67:$B$69,2,0))</f>
        <v/>
      </c>
      <c r="M35" s="42" t="str">
        <f>IF('Formulario DE-01'!AL48="","",VLOOKUP('Formulario DE-01'!AL48,Datosadjuntos!$A$67:$B$69,2,0))</f>
        <v/>
      </c>
      <c r="N35" s="42" t="str">
        <f>IF('Formulario DE-01'!AM48="","",VLOOKUP('Formulario DE-01'!AM48,Datosadjuntos!$A$71:$B$73,2,0))</f>
        <v/>
      </c>
      <c r="O35" s="42" t="str">
        <f>IF('Formulario DE-01'!AN48="","",VLOOKUP('Formulario DE-01'!AN48,Datosadjuntos!$A$75:$B$78,2,0))</f>
        <v/>
      </c>
      <c r="P35" s="42" t="str">
        <f>IF('Formulario DE-01'!AE48="","",'Formulario DE-01'!AE48)</f>
        <v/>
      </c>
      <c r="Q35" t="str">
        <f>IF('Formulario DE-01'!U48="","",VLOOKUP('Formulario DE-01'!U48,Datosadjuntos!$A$28:$B$35,2,0))</f>
        <v/>
      </c>
      <c r="R35" t="str">
        <f>IF('Formulario DE-01'!AD48="","",VLOOKUP('Formulario DE-01'!AD48,Datosadjuntos!$J$2:$K$15,2,0))</f>
        <v/>
      </c>
      <c r="S35" s="42" t="str">
        <f>IF('Formulario DE-01'!AG48="","",VLOOKUP('Formulario DE-01'!AG48,Datosadjuntos!$A$48:$B$51,2,0))</f>
        <v/>
      </c>
      <c r="T35" s="42" t="str">
        <f>IF('Formulario DE-01'!AH48="","",VLOOKUP('Formulario DE-01'!AH48,Datosadjuntos!$A$53:$B$56,2,0))</f>
        <v/>
      </c>
      <c r="U35" s="42" t="str">
        <f>IF('Formulario DE-01'!AI48="","",VLOOKUP('Formulario DE-01'!AI48,Datosadjuntos!$A$58:$B$60,2,0))</f>
        <v/>
      </c>
      <c r="V35" s="32" t="str">
        <f t="shared" ca="1" si="2"/>
        <v/>
      </c>
      <c r="W35" t="str">
        <f>IF('Formulario DE-01'!AU48="","",'Formulario DE-01'!AU48)</f>
        <v/>
      </c>
      <c r="X35" t="str">
        <f t="shared" si="1"/>
        <v/>
      </c>
      <c r="Y35" s="41" t="str">
        <f>IF('Formulario DE-01'!AF48="","",'Formulario DE-01'!AF48)</f>
        <v/>
      </c>
      <c r="Z35" t="str">
        <f>IF('Formulario DE-01'!AA48="","",VLOOKUP('Formulario DE-01'!AA48,Datosadjuntos!$A$82:$B$84,2,0))</f>
        <v/>
      </c>
      <c r="AA35" t="str">
        <f>IF('Formulario DE-01'!AQ48="","",VLOOKUP('Formulario DE-01'!AQ48,Datosadjuntos!$A$87:$B$89,2,0))</f>
        <v/>
      </c>
      <c r="AB35" t="str">
        <f>IF('Formulario DE-01'!AR48="","",VLOOKUP('Formulario DE-01'!AR48,Datosadjuntos!$A$94:$B$94,2,0))</f>
        <v/>
      </c>
      <c r="AC35" t="str">
        <f>IF('Formulario DE-01'!AS48="","",VLOOKUP('Formulario DE-01'!AS48,Datosadjuntos!$A$99:$B$102,2,0))</f>
        <v/>
      </c>
      <c r="AD35" t="str">
        <f>IF('Formulario DE-01'!AT48="","",VLOOKUP('Formulario DE-01'!AT48,Datosadjuntos!$A$106:$B$109,2,0))</f>
        <v/>
      </c>
      <c r="AE35" t="str">
        <f>IF('Formulario DE-01'!AO48="","",'Formulario DE-01'!AO48)</f>
        <v/>
      </c>
      <c r="AF35" t="str">
        <f>IF('Formulario DE-01'!AP48="","",'Formulario DE-01'!AP48)</f>
        <v/>
      </c>
    </row>
    <row r="36" spans="1:32" x14ac:dyDescent="0.25">
      <c r="A36" t="str">
        <f>IF(D36="","",'Formulario DE-01'!$AQ$4)</f>
        <v/>
      </c>
      <c r="B36" t="str">
        <f>IF(D36="","",'Formulario DE-01'!$AQ$3)</f>
        <v/>
      </c>
      <c r="C36" t="str">
        <f>IF(D36="","",CONCATENATE('Formulario DE-01'!$AS$8,'Formulario DE-01'!$AV$8,'Formulario DE-01'!$AX$8,".",'Formulario DE-01'!$AZ$8))</f>
        <v/>
      </c>
      <c r="D36" t="str">
        <f>Hoja1!A36</f>
        <v/>
      </c>
      <c r="E36" t="str">
        <f>IF(D36="","",'Formulario DE-01'!$AQ$1)</f>
        <v/>
      </c>
      <c r="F36" t="str">
        <f>IF('Formulario DE-01'!Y49="","",VLOOKUP('Formulario DE-01'!Y49,Datosadjuntos!$A$40:$B$44,2,0))</f>
        <v/>
      </c>
      <c r="G36" t="str">
        <f>IF('Formulario DE-01'!V49="","",VLOOKUP('Formulario DE-01'!V49,Datosadjuntos!$A$19:$B$25,2,0))</f>
        <v/>
      </c>
      <c r="H36" t="str">
        <f>IF('Formulario DE-01'!W49="","",VLOOKUP('Formulario DE-01'!W49,Datosadjuntos!$H$24:$I$41,2,0))</f>
        <v/>
      </c>
      <c r="I36" t="str">
        <f>IF('Formulario DE-01'!X49="","",VLOOKUP('Formulario DE-01'!X49,Datosadjuntos!$D$19:$F$91,3,0))</f>
        <v/>
      </c>
      <c r="J36" t="str">
        <f>IF('Formulario DE-01'!X49="","",VLOOKUP('Formulario DE-01'!X49,Datosadjuntos!$D$19:$E$91,2,0))</f>
        <v/>
      </c>
      <c r="K36" s="42" t="str">
        <f>IF('Formulario DE-01'!AJ49="","",VLOOKUP('Formulario DE-01'!AJ49,Datosadjuntos!$A$62:$B$65,2,0))</f>
        <v/>
      </c>
      <c r="L36" s="42" t="str">
        <f>IF('Formulario DE-01'!AK49="","",VLOOKUP('Formulario DE-01'!AK49,Datosadjuntos!$A$67:$B$69,2,0))</f>
        <v/>
      </c>
      <c r="M36" s="42" t="str">
        <f>IF('Formulario DE-01'!AL49="","",VLOOKUP('Formulario DE-01'!AL49,Datosadjuntos!$A$67:$B$69,2,0))</f>
        <v/>
      </c>
      <c r="N36" s="42" t="str">
        <f>IF('Formulario DE-01'!AM49="","",VLOOKUP('Formulario DE-01'!AM49,Datosadjuntos!$A$71:$B$73,2,0))</f>
        <v/>
      </c>
      <c r="O36" s="42" t="str">
        <f>IF('Formulario DE-01'!AN49="","",VLOOKUP('Formulario DE-01'!AN49,Datosadjuntos!$A$75:$B$78,2,0))</f>
        <v/>
      </c>
      <c r="P36" s="42" t="str">
        <f>IF('Formulario DE-01'!AE49="","",'Formulario DE-01'!AE49)</f>
        <v/>
      </c>
      <c r="Q36" t="str">
        <f>IF('Formulario DE-01'!U49="","",VLOOKUP('Formulario DE-01'!U49,Datosadjuntos!$A$28:$B$35,2,0))</f>
        <v/>
      </c>
      <c r="R36" t="str">
        <f>IF('Formulario DE-01'!AD49="","",VLOOKUP('Formulario DE-01'!AD49,Datosadjuntos!$J$2:$K$15,2,0))</f>
        <v/>
      </c>
      <c r="S36" s="42" t="str">
        <f>IF('Formulario DE-01'!AG49="","",VLOOKUP('Formulario DE-01'!AG49,Datosadjuntos!$A$48:$B$51,2,0))</f>
        <v/>
      </c>
      <c r="T36" s="42" t="str">
        <f>IF('Formulario DE-01'!AH49="","",VLOOKUP('Formulario DE-01'!AH49,Datosadjuntos!$A$53:$B$56,2,0))</f>
        <v/>
      </c>
      <c r="U36" s="42" t="str">
        <f>IF('Formulario DE-01'!AI49="","",VLOOKUP('Formulario DE-01'!AI49,Datosadjuntos!$A$58:$B$60,2,0))</f>
        <v/>
      </c>
      <c r="V36" s="32" t="str">
        <f t="shared" ca="1" si="2"/>
        <v/>
      </c>
      <c r="W36" t="str">
        <f>IF('Formulario DE-01'!AU49="","",'Formulario DE-01'!AU49)</f>
        <v/>
      </c>
      <c r="X36" t="str">
        <f t="shared" si="1"/>
        <v/>
      </c>
      <c r="Y36" s="41" t="str">
        <f>IF('Formulario DE-01'!AF49="","",'Formulario DE-01'!AF49)</f>
        <v/>
      </c>
      <c r="Z36" t="str">
        <f>IF('Formulario DE-01'!AA49="","",VLOOKUP('Formulario DE-01'!AA49,Datosadjuntos!$A$82:$B$84,2,0))</f>
        <v/>
      </c>
      <c r="AA36" t="str">
        <f>IF('Formulario DE-01'!AQ49="","",VLOOKUP('Formulario DE-01'!AQ49,Datosadjuntos!$A$87:$B$89,2,0))</f>
        <v/>
      </c>
      <c r="AB36" t="str">
        <f>IF('Formulario DE-01'!AR49="","",VLOOKUP('Formulario DE-01'!AR49,Datosadjuntos!$A$94:$B$94,2,0))</f>
        <v/>
      </c>
      <c r="AC36" t="str">
        <f>IF('Formulario DE-01'!AS49="","",VLOOKUP('Formulario DE-01'!AS49,Datosadjuntos!$A$99:$B$102,2,0))</f>
        <v/>
      </c>
      <c r="AD36" t="str">
        <f>IF('Formulario DE-01'!AT49="","",VLOOKUP('Formulario DE-01'!AT49,Datosadjuntos!$A$106:$B$109,2,0))</f>
        <v/>
      </c>
      <c r="AE36" t="str">
        <f>IF('Formulario DE-01'!AO49="","",'Formulario DE-01'!AO49)</f>
        <v/>
      </c>
      <c r="AF36" t="str">
        <f>IF('Formulario DE-01'!AP49="","",'Formulario DE-01'!AP49)</f>
        <v/>
      </c>
    </row>
    <row r="37" spans="1:32" x14ac:dyDescent="0.25">
      <c r="A37" t="str">
        <f>IF(D37="","",'Formulario DE-01'!$AQ$4)</f>
        <v/>
      </c>
      <c r="B37" t="str">
        <f>IF(D37="","",'Formulario DE-01'!$AQ$3)</f>
        <v/>
      </c>
      <c r="C37" t="str">
        <f>IF(D37="","",CONCATENATE('Formulario DE-01'!$AS$8,'Formulario DE-01'!$AV$8,'Formulario DE-01'!$AX$8,".",'Formulario DE-01'!$AZ$8))</f>
        <v/>
      </c>
      <c r="D37" t="str">
        <f>Hoja1!A37</f>
        <v/>
      </c>
      <c r="E37" t="str">
        <f>IF(D37="","",'Formulario DE-01'!$AQ$1)</f>
        <v/>
      </c>
      <c r="F37" t="str">
        <f>IF('Formulario DE-01'!Y50="","",VLOOKUP('Formulario DE-01'!Y50,Datosadjuntos!$A$40:$B$44,2,0))</f>
        <v/>
      </c>
      <c r="G37" t="str">
        <f>IF('Formulario DE-01'!V50="","",VLOOKUP('Formulario DE-01'!V50,Datosadjuntos!$A$19:$B$25,2,0))</f>
        <v/>
      </c>
      <c r="H37" t="str">
        <f>IF('Formulario DE-01'!W50="","",VLOOKUP('Formulario DE-01'!W50,Datosadjuntos!$H$24:$I$41,2,0))</f>
        <v/>
      </c>
      <c r="I37" t="str">
        <f>IF('Formulario DE-01'!X50="","",VLOOKUP('Formulario DE-01'!X50,Datosadjuntos!$D$19:$F$91,3,0))</f>
        <v/>
      </c>
      <c r="J37" t="str">
        <f>IF('Formulario DE-01'!X50="","",VLOOKUP('Formulario DE-01'!X50,Datosadjuntos!$D$19:$E$91,2,0))</f>
        <v/>
      </c>
      <c r="K37" s="42" t="str">
        <f>IF('Formulario DE-01'!AJ50="","",VLOOKUP('Formulario DE-01'!AJ50,Datosadjuntos!$A$62:$B$65,2,0))</f>
        <v/>
      </c>
      <c r="L37" s="42" t="str">
        <f>IF('Formulario DE-01'!AK50="","",VLOOKUP('Formulario DE-01'!AK50,Datosadjuntos!$A$67:$B$69,2,0))</f>
        <v/>
      </c>
      <c r="M37" s="42" t="str">
        <f>IF('Formulario DE-01'!AL50="","",VLOOKUP('Formulario DE-01'!AL50,Datosadjuntos!$A$67:$B$69,2,0))</f>
        <v/>
      </c>
      <c r="N37" s="42" t="str">
        <f>IF('Formulario DE-01'!AM50="","",VLOOKUP('Formulario DE-01'!AM50,Datosadjuntos!$A$71:$B$73,2,0))</f>
        <v/>
      </c>
      <c r="O37" s="42" t="str">
        <f>IF('Formulario DE-01'!AN50="","",VLOOKUP('Formulario DE-01'!AN50,Datosadjuntos!$A$75:$B$78,2,0))</f>
        <v/>
      </c>
      <c r="P37" s="42" t="str">
        <f>IF('Formulario DE-01'!AE50="","",'Formulario DE-01'!AE50)</f>
        <v/>
      </c>
      <c r="Q37" t="str">
        <f>IF('Formulario DE-01'!U50="","",VLOOKUP('Formulario DE-01'!U50,Datosadjuntos!$A$28:$B$35,2,0))</f>
        <v/>
      </c>
      <c r="R37" t="str">
        <f>IF('Formulario DE-01'!AD50="","",VLOOKUP('Formulario DE-01'!AD50,Datosadjuntos!$J$2:$K$15,2,0))</f>
        <v/>
      </c>
      <c r="S37" s="42" t="str">
        <f>IF('Formulario DE-01'!AG50="","",VLOOKUP('Formulario DE-01'!AG50,Datosadjuntos!$A$48:$B$51,2,0))</f>
        <v/>
      </c>
      <c r="T37" s="42" t="str">
        <f>IF('Formulario DE-01'!AH50="","",VLOOKUP('Formulario DE-01'!AH50,Datosadjuntos!$A$53:$B$56,2,0))</f>
        <v/>
      </c>
      <c r="U37" s="42" t="str">
        <f>IF('Formulario DE-01'!AI50="","",VLOOKUP('Formulario DE-01'!AI50,Datosadjuntos!$A$58:$B$60,2,0))</f>
        <v/>
      </c>
      <c r="V37" s="32" t="str">
        <f t="shared" ca="1" si="2"/>
        <v/>
      </c>
      <c r="W37" t="str">
        <f>IF('Formulario DE-01'!AU50="","",'Formulario DE-01'!AU50)</f>
        <v/>
      </c>
      <c r="X37" t="str">
        <f t="shared" si="1"/>
        <v/>
      </c>
      <c r="Y37" s="41" t="str">
        <f>IF('Formulario DE-01'!AF50="","",'Formulario DE-01'!AF50)</f>
        <v/>
      </c>
      <c r="Z37" t="str">
        <f>IF('Formulario DE-01'!AA50="","",VLOOKUP('Formulario DE-01'!AA50,Datosadjuntos!$A$82:$B$84,2,0))</f>
        <v/>
      </c>
      <c r="AA37" t="str">
        <f>IF('Formulario DE-01'!AQ50="","",VLOOKUP('Formulario DE-01'!AQ50,Datosadjuntos!$A$87:$B$89,2,0))</f>
        <v/>
      </c>
      <c r="AB37" t="str">
        <f>IF('Formulario DE-01'!AR50="","",VLOOKUP('Formulario DE-01'!AR50,Datosadjuntos!$A$94:$B$94,2,0))</f>
        <v/>
      </c>
      <c r="AC37" t="str">
        <f>IF('Formulario DE-01'!AS50="","",VLOOKUP('Formulario DE-01'!AS50,Datosadjuntos!$A$99:$B$102,2,0))</f>
        <v/>
      </c>
      <c r="AD37" t="str">
        <f>IF('Formulario DE-01'!AT50="","",VLOOKUP('Formulario DE-01'!AT50,Datosadjuntos!$A$106:$B$109,2,0))</f>
        <v/>
      </c>
      <c r="AE37" t="str">
        <f>IF('Formulario DE-01'!AO50="","",'Formulario DE-01'!AO50)</f>
        <v/>
      </c>
      <c r="AF37" t="str">
        <f>IF('Formulario DE-01'!AP50="","",'Formulario DE-01'!AP50)</f>
        <v/>
      </c>
    </row>
    <row r="38" spans="1:32" x14ac:dyDescent="0.25">
      <c r="A38" t="str">
        <f>IF(D38="","",'Formulario DE-01'!$AQ$4)</f>
        <v/>
      </c>
      <c r="B38" t="str">
        <f>IF(D38="","",'Formulario DE-01'!$AQ$3)</f>
        <v/>
      </c>
      <c r="C38" t="str">
        <f>IF(D38="","",CONCATENATE('Formulario DE-01'!$AS$8,'Formulario DE-01'!$AV$8,'Formulario DE-01'!$AX$8,".",'Formulario DE-01'!$AZ$8))</f>
        <v/>
      </c>
      <c r="D38" t="str">
        <f>Hoja1!A38</f>
        <v/>
      </c>
      <c r="E38" t="str">
        <f>IF(D38="","",'Formulario DE-01'!$AQ$1)</f>
        <v/>
      </c>
      <c r="F38" t="str">
        <f>IF('Formulario DE-01'!Y51="","",VLOOKUP('Formulario DE-01'!Y51,Datosadjuntos!$A$40:$B$44,2,0))</f>
        <v/>
      </c>
      <c r="G38" t="str">
        <f>IF('Formulario DE-01'!V51="","",VLOOKUP('Formulario DE-01'!V51,Datosadjuntos!$A$19:$B$25,2,0))</f>
        <v/>
      </c>
      <c r="H38" t="str">
        <f>IF('Formulario DE-01'!W51="","",VLOOKUP('Formulario DE-01'!W51,Datosadjuntos!$H$24:$I$41,2,0))</f>
        <v/>
      </c>
      <c r="I38" t="str">
        <f>IF('Formulario DE-01'!X51="","",VLOOKUP('Formulario DE-01'!X51,Datosadjuntos!$D$19:$F$91,3,0))</f>
        <v/>
      </c>
      <c r="J38" t="str">
        <f>IF('Formulario DE-01'!X51="","",VLOOKUP('Formulario DE-01'!X51,Datosadjuntos!$D$19:$E$91,2,0))</f>
        <v/>
      </c>
      <c r="K38" s="42" t="str">
        <f>IF('Formulario DE-01'!AJ51="","",VLOOKUP('Formulario DE-01'!AJ51,Datosadjuntos!$A$62:$B$65,2,0))</f>
        <v/>
      </c>
      <c r="L38" s="42" t="str">
        <f>IF('Formulario DE-01'!AK51="","",VLOOKUP('Formulario DE-01'!AK51,Datosadjuntos!$A$67:$B$69,2,0))</f>
        <v/>
      </c>
      <c r="M38" s="42" t="str">
        <f>IF('Formulario DE-01'!AL51="","",VLOOKUP('Formulario DE-01'!AL51,Datosadjuntos!$A$67:$B$69,2,0))</f>
        <v/>
      </c>
      <c r="N38" s="42" t="str">
        <f>IF('Formulario DE-01'!AM51="","",VLOOKUP('Formulario DE-01'!AM51,Datosadjuntos!$A$71:$B$73,2,0))</f>
        <v/>
      </c>
      <c r="O38" s="42" t="str">
        <f>IF('Formulario DE-01'!AN51="","",VLOOKUP('Formulario DE-01'!AN51,Datosadjuntos!$A$75:$B$78,2,0))</f>
        <v/>
      </c>
      <c r="P38" s="42" t="str">
        <f>IF('Formulario DE-01'!AE51="","",'Formulario DE-01'!AE51)</f>
        <v/>
      </c>
      <c r="Q38" t="str">
        <f>IF('Formulario DE-01'!U51="","",VLOOKUP('Formulario DE-01'!U51,Datosadjuntos!$A$28:$B$35,2,0))</f>
        <v/>
      </c>
      <c r="R38" t="str">
        <f>IF('Formulario DE-01'!AD51="","",VLOOKUP('Formulario DE-01'!AD51,Datosadjuntos!$J$2:$K$15,2,0))</f>
        <v/>
      </c>
      <c r="S38" s="42" t="str">
        <f>IF('Formulario DE-01'!AG51="","",VLOOKUP('Formulario DE-01'!AG51,Datosadjuntos!$A$48:$B$51,2,0))</f>
        <v/>
      </c>
      <c r="T38" s="42" t="str">
        <f>IF('Formulario DE-01'!AH51="","",VLOOKUP('Formulario DE-01'!AH51,Datosadjuntos!$A$53:$B$56,2,0))</f>
        <v/>
      </c>
      <c r="U38" s="42" t="str">
        <f>IF('Formulario DE-01'!AI51="","",VLOOKUP('Formulario DE-01'!AI51,Datosadjuntos!$A$58:$B$60,2,0))</f>
        <v/>
      </c>
      <c r="V38" s="32" t="str">
        <f t="shared" ca="1" si="2"/>
        <v/>
      </c>
      <c r="W38" t="str">
        <f>IF('Formulario DE-01'!AU51="","",'Formulario DE-01'!AU51)</f>
        <v/>
      </c>
      <c r="X38" t="str">
        <f t="shared" si="1"/>
        <v/>
      </c>
      <c r="Y38" s="41" t="str">
        <f>IF('Formulario DE-01'!AF51="","",'Formulario DE-01'!AF51)</f>
        <v/>
      </c>
      <c r="Z38" t="str">
        <f>IF('Formulario DE-01'!AA51="","",VLOOKUP('Formulario DE-01'!AA51,Datosadjuntos!$A$82:$B$84,2,0))</f>
        <v/>
      </c>
      <c r="AA38" t="str">
        <f>IF('Formulario DE-01'!AQ51="","",VLOOKUP('Formulario DE-01'!AQ51,Datosadjuntos!$A$87:$B$89,2,0))</f>
        <v/>
      </c>
      <c r="AB38" t="str">
        <f>IF('Formulario DE-01'!AR51="","",VLOOKUP('Formulario DE-01'!AR51,Datosadjuntos!$A$94:$B$94,2,0))</f>
        <v/>
      </c>
      <c r="AC38" t="str">
        <f>IF('Formulario DE-01'!AS51="","",VLOOKUP('Formulario DE-01'!AS51,Datosadjuntos!$A$99:$B$102,2,0))</f>
        <v/>
      </c>
      <c r="AD38" t="str">
        <f>IF('Formulario DE-01'!AT51="","",VLOOKUP('Formulario DE-01'!AT51,Datosadjuntos!$A$106:$B$109,2,0))</f>
        <v/>
      </c>
      <c r="AE38" t="str">
        <f>IF('Formulario DE-01'!AO51="","",'Formulario DE-01'!AO51)</f>
        <v/>
      </c>
      <c r="AF38" t="str">
        <f>IF('Formulario DE-01'!AP51="","",'Formulario DE-01'!AP51)</f>
        <v/>
      </c>
    </row>
    <row r="39" spans="1:32" x14ac:dyDescent="0.25">
      <c r="A39" t="str">
        <f>IF(D39="","",'Formulario DE-01'!$AQ$4)</f>
        <v/>
      </c>
      <c r="B39" t="str">
        <f>IF(D39="","",'Formulario DE-01'!$AQ$3)</f>
        <v/>
      </c>
      <c r="C39" t="str">
        <f>IF(D39="","",CONCATENATE('Formulario DE-01'!$AS$8,'Formulario DE-01'!$AV$8,'Formulario DE-01'!$AX$8,".",'Formulario DE-01'!$AZ$8))</f>
        <v/>
      </c>
      <c r="D39" t="str">
        <f>Hoja1!A39</f>
        <v/>
      </c>
      <c r="E39" t="str">
        <f>IF(D39="","",'Formulario DE-01'!$AQ$1)</f>
        <v/>
      </c>
      <c r="F39" t="str">
        <f>IF('Formulario DE-01'!Y52="","",VLOOKUP('Formulario DE-01'!Y52,Datosadjuntos!$A$40:$B$44,2,0))</f>
        <v/>
      </c>
      <c r="G39" t="str">
        <f>IF('Formulario DE-01'!V52="","",VLOOKUP('Formulario DE-01'!V52,Datosadjuntos!$A$19:$B$25,2,0))</f>
        <v/>
      </c>
      <c r="H39" t="str">
        <f>IF('Formulario DE-01'!W52="","",VLOOKUP('Formulario DE-01'!W52,Datosadjuntos!$H$24:$I$41,2,0))</f>
        <v/>
      </c>
      <c r="I39" t="str">
        <f>IF('Formulario DE-01'!X52="","",VLOOKUP('Formulario DE-01'!X52,Datosadjuntos!$D$19:$F$91,3,0))</f>
        <v/>
      </c>
      <c r="J39" t="str">
        <f>IF('Formulario DE-01'!X52="","",VLOOKUP('Formulario DE-01'!X52,Datosadjuntos!$D$19:$E$91,2,0))</f>
        <v/>
      </c>
      <c r="K39" s="42" t="str">
        <f>IF('Formulario DE-01'!AJ52="","",VLOOKUP('Formulario DE-01'!AJ52,Datosadjuntos!$A$62:$B$65,2,0))</f>
        <v/>
      </c>
      <c r="L39" s="42" t="str">
        <f>IF('Formulario DE-01'!AK52="","",VLOOKUP('Formulario DE-01'!AK52,Datosadjuntos!$A$67:$B$69,2,0))</f>
        <v/>
      </c>
      <c r="M39" s="42" t="str">
        <f>IF('Formulario DE-01'!AL52="","",VLOOKUP('Formulario DE-01'!AL52,Datosadjuntos!$A$67:$B$69,2,0))</f>
        <v/>
      </c>
      <c r="N39" s="42" t="str">
        <f>IF('Formulario DE-01'!AM52="","",VLOOKUP('Formulario DE-01'!AM52,Datosadjuntos!$A$71:$B$73,2,0))</f>
        <v/>
      </c>
      <c r="O39" s="42" t="str">
        <f>IF('Formulario DE-01'!AN52="","",VLOOKUP('Formulario DE-01'!AN52,Datosadjuntos!$A$75:$B$78,2,0))</f>
        <v/>
      </c>
      <c r="P39" s="42" t="str">
        <f>IF('Formulario DE-01'!AE52="","",'Formulario DE-01'!AE52)</f>
        <v/>
      </c>
      <c r="Q39" t="str">
        <f>IF('Formulario DE-01'!U52="","",VLOOKUP('Formulario DE-01'!U52,Datosadjuntos!$A$28:$B$35,2,0))</f>
        <v/>
      </c>
      <c r="R39" t="str">
        <f>IF('Formulario DE-01'!AD52="","",VLOOKUP('Formulario DE-01'!AD52,Datosadjuntos!$J$2:$K$15,2,0))</f>
        <v/>
      </c>
      <c r="S39" s="42" t="str">
        <f>IF('Formulario DE-01'!AG52="","",VLOOKUP('Formulario DE-01'!AG52,Datosadjuntos!$A$48:$B$51,2,0))</f>
        <v/>
      </c>
      <c r="T39" s="42" t="str">
        <f>IF('Formulario DE-01'!AH52="","",VLOOKUP('Formulario DE-01'!AH52,Datosadjuntos!$A$53:$B$56,2,0))</f>
        <v/>
      </c>
      <c r="U39" s="42" t="str">
        <f>IF('Formulario DE-01'!AI52="","",VLOOKUP('Formulario DE-01'!AI52,Datosadjuntos!$A$58:$B$60,2,0))</f>
        <v/>
      </c>
      <c r="V39" s="32" t="str">
        <f t="shared" ca="1" si="2"/>
        <v/>
      </c>
      <c r="W39" t="str">
        <f>IF('Formulario DE-01'!AU52="","",'Formulario DE-01'!AU52)</f>
        <v/>
      </c>
      <c r="X39" t="str">
        <f t="shared" si="1"/>
        <v/>
      </c>
      <c r="Y39" s="41" t="str">
        <f>IF('Formulario DE-01'!AF52="","",'Formulario DE-01'!AF52)</f>
        <v/>
      </c>
      <c r="Z39" t="str">
        <f>IF('Formulario DE-01'!AA52="","",VLOOKUP('Formulario DE-01'!AA52,Datosadjuntos!$A$82:$B$84,2,0))</f>
        <v/>
      </c>
      <c r="AA39" t="str">
        <f>IF('Formulario DE-01'!AQ52="","",VLOOKUP('Formulario DE-01'!AQ52,Datosadjuntos!$A$87:$B$89,2,0))</f>
        <v/>
      </c>
      <c r="AB39" t="str">
        <f>IF('Formulario DE-01'!AR52="","",VLOOKUP('Formulario DE-01'!AR52,Datosadjuntos!$A$94:$B$94,2,0))</f>
        <v/>
      </c>
      <c r="AC39" t="str">
        <f>IF('Formulario DE-01'!AS52="","",VLOOKUP('Formulario DE-01'!AS52,Datosadjuntos!$A$99:$B$102,2,0))</f>
        <v/>
      </c>
      <c r="AD39" t="str">
        <f>IF('Formulario DE-01'!AT52="","",VLOOKUP('Formulario DE-01'!AT52,Datosadjuntos!$A$106:$B$109,2,0))</f>
        <v/>
      </c>
      <c r="AE39" t="str">
        <f>IF('Formulario DE-01'!AO52="","",'Formulario DE-01'!AO52)</f>
        <v/>
      </c>
      <c r="AF39" t="str">
        <f>IF('Formulario DE-01'!AP52="","",'Formulario DE-01'!AP52)</f>
        <v/>
      </c>
    </row>
    <row r="40" spans="1:32" x14ac:dyDescent="0.25">
      <c r="A40" t="str">
        <f>IF(D40="","",'Formulario DE-01'!$AQ$4)</f>
        <v/>
      </c>
      <c r="B40" t="str">
        <f>IF(D40="","",'Formulario DE-01'!$AQ$3)</f>
        <v/>
      </c>
      <c r="C40" t="str">
        <f>IF(D40="","",CONCATENATE('Formulario DE-01'!$AS$8,'Formulario DE-01'!$AV$8,'Formulario DE-01'!$AX$8,".",'Formulario DE-01'!$AZ$8))</f>
        <v/>
      </c>
      <c r="D40" t="str">
        <f>Hoja1!A40</f>
        <v/>
      </c>
      <c r="E40" t="str">
        <f>IF(D40="","",'Formulario DE-01'!$AQ$1)</f>
        <v/>
      </c>
      <c r="F40" t="str">
        <f>IF('Formulario DE-01'!Y53="","",VLOOKUP('Formulario DE-01'!Y53,Datosadjuntos!$A$40:$B$44,2,0))</f>
        <v/>
      </c>
      <c r="G40" t="str">
        <f>IF('Formulario DE-01'!V53="","",VLOOKUP('Formulario DE-01'!V53,Datosadjuntos!$A$19:$B$25,2,0))</f>
        <v/>
      </c>
      <c r="H40" t="str">
        <f>IF('Formulario DE-01'!W53="","",VLOOKUP('Formulario DE-01'!W53,Datosadjuntos!$H$24:$I$41,2,0))</f>
        <v/>
      </c>
      <c r="I40" t="str">
        <f>IF('Formulario DE-01'!X53="","",VLOOKUP('Formulario DE-01'!X53,Datosadjuntos!$D$19:$F$91,3,0))</f>
        <v/>
      </c>
      <c r="J40" t="str">
        <f>IF('Formulario DE-01'!X53="","",VLOOKUP('Formulario DE-01'!X53,Datosadjuntos!$D$19:$E$91,2,0))</f>
        <v/>
      </c>
      <c r="K40" s="42" t="str">
        <f>IF('Formulario DE-01'!AJ53="","",VLOOKUP('Formulario DE-01'!AJ53,Datosadjuntos!$A$62:$B$65,2,0))</f>
        <v/>
      </c>
      <c r="L40" s="42" t="str">
        <f>IF('Formulario DE-01'!AK53="","",VLOOKUP('Formulario DE-01'!AK53,Datosadjuntos!$A$67:$B$69,2,0))</f>
        <v/>
      </c>
      <c r="M40" s="42" t="str">
        <f>IF('Formulario DE-01'!AL53="","",VLOOKUP('Formulario DE-01'!AL53,Datosadjuntos!$A$67:$B$69,2,0))</f>
        <v/>
      </c>
      <c r="N40" s="42" t="str">
        <f>IF('Formulario DE-01'!AM53="","",VLOOKUP('Formulario DE-01'!AM53,Datosadjuntos!$A$71:$B$73,2,0))</f>
        <v/>
      </c>
      <c r="O40" s="42" t="str">
        <f>IF('Formulario DE-01'!AN53="","",VLOOKUP('Formulario DE-01'!AN53,Datosadjuntos!$A$75:$B$78,2,0))</f>
        <v/>
      </c>
      <c r="P40" s="42" t="str">
        <f>IF('Formulario DE-01'!AE53="","",'Formulario DE-01'!AE53)</f>
        <v/>
      </c>
      <c r="Q40" t="str">
        <f>IF('Formulario DE-01'!U53="","",VLOOKUP('Formulario DE-01'!U53,Datosadjuntos!$A$28:$B$35,2,0))</f>
        <v/>
      </c>
      <c r="R40" t="str">
        <f>IF('Formulario DE-01'!AD53="","",VLOOKUP('Formulario DE-01'!AD53,Datosadjuntos!$J$2:$K$15,2,0))</f>
        <v/>
      </c>
      <c r="S40" s="42" t="str">
        <f>IF('Formulario DE-01'!AG53="","",VLOOKUP('Formulario DE-01'!AG53,Datosadjuntos!$A$48:$B$51,2,0))</f>
        <v/>
      </c>
      <c r="T40" s="42" t="str">
        <f>IF('Formulario DE-01'!AH53="","",VLOOKUP('Formulario DE-01'!AH53,Datosadjuntos!$A$53:$B$56,2,0))</f>
        <v/>
      </c>
      <c r="U40" s="42" t="str">
        <f>IF('Formulario DE-01'!AI53="","",VLOOKUP('Formulario DE-01'!AI53,Datosadjuntos!$A$58:$B$60,2,0))</f>
        <v/>
      </c>
      <c r="V40" s="32" t="str">
        <f t="shared" ca="1" si="2"/>
        <v/>
      </c>
      <c r="W40" t="str">
        <f>IF('Formulario DE-01'!AU53="","",'Formulario DE-01'!AU53)</f>
        <v/>
      </c>
      <c r="X40" t="str">
        <f t="shared" si="1"/>
        <v/>
      </c>
      <c r="Y40" s="41" t="str">
        <f>IF('Formulario DE-01'!AF53="","",'Formulario DE-01'!AF53)</f>
        <v/>
      </c>
      <c r="Z40" t="str">
        <f>IF('Formulario DE-01'!AA53="","",VLOOKUP('Formulario DE-01'!AA53,Datosadjuntos!$A$82:$B$84,2,0))</f>
        <v/>
      </c>
      <c r="AA40" t="str">
        <f>IF('Formulario DE-01'!AQ53="","",VLOOKUP('Formulario DE-01'!AQ53,Datosadjuntos!$A$87:$B$89,2,0))</f>
        <v/>
      </c>
      <c r="AB40" t="str">
        <f>IF('Formulario DE-01'!AR53="","",VLOOKUP('Formulario DE-01'!AR53,Datosadjuntos!$A$94:$B$94,2,0))</f>
        <v/>
      </c>
      <c r="AC40" t="str">
        <f>IF('Formulario DE-01'!AS53="","",VLOOKUP('Formulario DE-01'!AS53,Datosadjuntos!$A$99:$B$102,2,0))</f>
        <v/>
      </c>
      <c r="AD40" t="str">
        <f>IF('Formulario DE-01'!AT53="","",VLOOKUP('Formulario DE-01'!AT53,Datosadjuntos!$A$106:$B$109,2,0))</f>
        <v/>
      </c>
      <c r="AE40" t="str">
        <f>IF('Formulario DE-01'!AO53="","",'Formulario DE-01'!AO53)</f>
        <v/>
      </c>
      <c r="AF40" t="str">
        <f>IF('Formulario DE-01'!AP53="","",'Formulario DE-01'!AP53)</f>
        <v/>
      </c>
    </row>
    <row r="41" spans="1:32" x14ac:dyDescent="0.25">
      <c r="A41" t="str">
        <f>IF(D41="","",'Formulario DE-01'!$AQ$4)</f>
        <v/>
      </c>
      <c r="B41" t="str">
        <f>IF(D41="","",'Formulario DE-01'!$AQ$3)</f>
        <v/>
      </c>
      <c r="C41" t="str">
        <f>IF(D41="","",CONCATENATE('Formulario DE-01'!$AS$8,'Formulario DE-01'!$AV$8,'Formulario DE-01'!$AX$8,".",'Formulario DE-01'!$AZ$8))</f>
        <v/>
      </c>
      <c r="D41" t="str">
        <f>Hoja1!A41</f>
        <v/>
      </c>
      <c r="E41" t="str">
        <f>IF(D41="","",'Formulario DE-01'!$AQ$1)</f>
        <v/>
      </c>
      <c r="F41" t="str">
        <f>IF('Formulario DE-01'!Y54="","",VLOOKUP('Formulario DE-01'!Y54,Datosadjuntos!$A$40:$B$44,2,0))</f>
        <v/>
      </c>
      <c r="G41" t="str">
        <f>IF('Formulario DE-01'!V54="","",VLOOKUP('Formulario DE-01'!V54,Datosadjuntos!$A$19:$B$25,2,0))</f>
        <v/>
      </c>
      <c r="H41" t="str">
        <f>IF('Formulario DE-01'!W54="","",VLOOKUP('Formulario DE-01'!W54,Datosadjuntos!$H$24:$I$41,2,0))</f>
        <v/>
      </c>
      <c r="I41" t="str">
        <f>IF('Formulario DE-01'!X54="","",VLOOKUP('Formulario DE-01'!X54,Datosadjuntos!$D$19:$F$91,3,0))</f>
        <v/>
      </c>
      <c r="J41" t="str">
        <f>IF('Formulario DE-01'!X54="","",VLOOKUP('Formulario DE-01'!X54,Datosadjuntos!$D$19:$E$91,2,0))</f>
        <v/>
      </c>
      <c r="K41" s="42" t="str">
        <f>IF('Formulario DE-01'!AJ54="","",VLOOKUP('Formulario DE-01'!AJ54,Datosadjuntos!$A$62:$B$65,2,0))</f>
        <v/>
      </c>
      <c r="L41" s="42" t="str">
        <f>IF('Formulario DE-01'!AK54="","",VLOOKUP('Formulario DE-01'!AK54,Datosadjuntos!$A$67:$B$69,2,0))</f>
        <v/>
      </c>
      <c r="M41" s="42" t="str">
        <f>IF('Formulario DE-01'!AL54="","",VLOOKUP('Formulario DE-01'!AL54,Datosadjuntos!$A$67:$B$69,2,0))</f>
        <v/>
      </c>
      <c r="N41" s="42" t="str">
        <f>IF('Formulario DE-01'!AM54="","",VLOOKUP('Formulario DE-01'!AM54,Datosadjuntos!$A$71:$B$73,2,0))</f>
        <v/>
      </c>
      <c r="O41" s="42" t="str">
        <f>IF('Formulario DE-01'!AN54="","",VLOOKUP('Formulario DE-01'!AN54,Datosadjuntos!$A$75:$B$78,2,0))</f>
        <v/>
      </c>
      <c r="P41" s="42" t="str">
        <f>IF('Formulario DE-01'!AE54="","",'Formulario DE-01'!AE54)</f>
        <v/>
      </c>
      <c r="Q41" t="str">
        <f>IF('Formulario DE-01'!U54="","",VLOOKUP('Formulario DE-01'!U54,Datosadjuntos!$A$28:$B$35,2,0))</f>
        <v/>
      </c>
      <c r="R41" t="str">
        <f>IF('Formulario DE-01'!AD54="","",VLOOKUP('Formulario DE-01'!AD54,Datosadjuntos!$J$2:$K$15,2,0))</f>
        <v/>
      </c>
      <c r="S41" s="42" t="str">
        <f>IF('Formulario DE-01'!AG54="","",VLOOKUP('Formulario DE-01'!AG54,Datosadjuntos!$A$48:$B$51,2,0))</f>
        <v/>
      </c>
      <c r="T41" s="42" t="str">
        <f>IF('Formulario DE-01'!AH54="","",VLOOKUP('Formulario DE-01'!AH54,Datosadjuntos!$A$53:$B$56,2,0))</f>
        <v/>
      </c>
      <c r="U41" s="42" t="str">
        <f>IF('Formulario DE-01'!AI54="","",VLOOKUP('Formulario DE-01'!AI54,Datosadjuntos!$A$58:$B$60,2,0))</f>
        <v/>
      </c>
      <c r="V41" s="32" t="str">
        <f t="shared" ca="1" si="2"/>
        <v/>
      </c>
      <c r="W41" t="str">
        <f>IF('Formulario DE-01'!AU54="","",'Formulario DE-01'!AU54)</f>
        <v/>
      </c>
      <c r="X41" t="str">
        <f t="shared" si="1"/>
        <v/>
      </c>
      <c r="Y41" s="41" t="str">
        <f>IF('Formulario DE-01'!AF54="","",'Formulario DE-01'!AF54)</f>
        <v/>
      </c>
      <c r="Z41" t="str">
        <f>IF('Formulario DE-01'!AA54="","",VLOOKUP('Formulario DE-01'!AA54,Datosadjuntos!$A$82:$B$84,2,0))</f>
        <v/>
      </c>
      <c r="AA41" t="str">
        <f>IF('Formulario DE-01'!AQ54="","",VLOOKUP('Formulario DE-01'!AQ54,Datosadjuntos!$A$87:$B$89,2,0))</f>
        <v/>
      </c>
      <c r="AB41" t="str">
        <f>IF('Formulario DE-01'!AR54="","",VLOOKUP('Formulario DE-01'!AR54,Datosadjuntos!$A$94:$B$94,2,0))</f>
        <v/>
      </c>
      <c r="AC41" t="str">
        <f>IF('Formulario DE-01'!AS54="","",VLOOKUP('Formulario DE-01'!AS54,Datosadjuntos!$A$99:$B$102,2,0))</f>
        <v/>
      </c>
      <c r="AD41" t="str">
        <f>IF('Formulario DE-01'!AT54="","",VLOOKUP('Formulario DE-01'!AT54,Datosadjuntos!$A$106:$B$109,2,0))</f>
        <v/>
      </c>
      <c r="AE41" t="str">
        <f>IF('Formulario DE-01'!AO54="","",'Formulario DE-01'!AO54)</f>
        <v/>
      </c>
      <c r="AF41" t="str">
        <f>IF('Formulario DE-01'!AP54="","",'Formulario DE-01'!AP54)</f>
        <v/>
      </c>
    </row>
    <row r="42" spans="1:32" x14ac:dyDescent="0.25">
      <c r="A42" t="str">
        <f>IF(D42="","",'Formulario DE-01'!$AQ$4)</f>
        <v/>
      </c>
      <c r="B42" t="str">
        <f>IF(D42="","",'Formulario DE-01'!$AQ$3)</f>
        <v/>
      </c>
      <c r="C42" t="str">
        <f>IF(D42="","",CONCATENATE('Formulario DE-01'!$AS$8,'Formulario DE-01'!$AV$8,'Formulario DE-01'!$AX$8,".",'Formulario DE-01'!$AZ$8))</f>
        <v/>
      </c>
      <c r="D42" t="str">
        <f>Hoja1!A42</f>
        <v/>
      </c>
      <c r="E42" t="str">
        <f>IF(D42="","",'Formulario DE-01'!$AQ$1)</f>
        <v/>
      </c>
      <c r="F42" t="str">
        <f>IF('Formulario DE-01'!Y55="","",VLOOKUP('Formulario DE-01'!Y55,Datosadjuntos!$A$40:$B$44,2,0))</f>
        <v/>
      </c>
      <c r="G42" t="str">
        <f>IF('Formulario DE-01'!V55="","",VLOOKUP('Formulario DE-01'!V55,Datosadjuntos!$A$19:$B$25,2,0))</f>
        <v/>
      </c>
      <c r="H42" t="str">
        <f>IF('Formulario DE-01'!W55="","",VLOOKUP('Formulario DE-01'!W55,Datosadjuntos!$H$24:$I$41,2,0))</f>
        <v/>
      </c>
      <c r="I42" t="str">
        <f>IF('Formulario DE-01'!X55="","",VLOOKUP('Formulario DE-01'!X55,Datosadjuntos!$D$19:$F$91,3,0))</f>
        <v/>
      </c>
      <c r="J42" t="str">
        <f>IF('Formulario DE-01'!X55="","",VLOOKUP('Formulario DE-01'!X55,Datosadjuntos!$D$19:$E$91,2,0))</f>
        <v/>
      </c>
      <c r="K42" s="42" t="str">
        <f>IF('Formulario DE-01'!AJ55="","",VLOOKUP('Formulario DE-01'!AJ55,Datosadjuntos!$A$62:$B$65,2,0))</f>
        <v/>
      </c>
      <c r="L42" s="42" t="str">
        <f>IF('Formulario DE-01'!AK55="","",VLOOKUP('Formulario DE-01'!AK55,Datosadjuntos!$A$67:$B$69,2,0))</f>
        <v/>
      </c>
      <c r="M42" s="42" t="str">
        <f>IF('Formulario DE-01'!AL55="","",VLOOKUP('Formulario DE-01'!AL55,Datosadjuntos!$A$67:$B$69,2,0))</f>
        <v/>
      </c>
      <c r="N42" s="42" t="str">
        <f>IF('Formulario DE-01'!AM55="","",VLOOKUP('Formulario DE-01'!AM55,Datosadjuntos!$A$71:$B$73,2,0))</f>
        <v/>
      </c>
      <c r="O42" s="42" t="str">
        <f>IF('Formulario DE-01'!AN55="","",VLOOKUP('Formulario DE-01'!AN55,Datosadjuntos!$A$75:$B$78,2,0))</f>
        <v/>
      </c>
      <c r="P42" s="42" t="str">
        <f>IF('Formulario DE-01'!AE55="","",'Formulario DE-01'!AE55)</f>
        <v/>
      </c>
      <c r="Q42" t="str">
        <f>IF('Formulario DE-01'!U55="","",VLOOKUP('Formulario DE-01'!U55,Datosadjuntos!$A$28:$B$35,2,0))</f>
        <v/>
      </c>
      <c r="R42" t="str">
        <f>IF('Formulario DE-01'!AD55="","",VLOOKUP('Formulario DE-01'!AD55,Datosadjuntos!$J$2:$K$15,2,0))</f>
        <v/>
      </c>
      <c r="S42" s="42" t="str">
        <f>IF('Formulario DE-01'!AG55="","",VLOOKUP('Formulario DE-01'!AG55,Datosadjuntos!$A$48:$B$51,2,0))</f>
        <v/>
      </c>
      <c r="T42" s="42" t="str">
        <f>IF('Formulario DE-01'!AH55="","",VLOOKUP('Formulario DE-01'!AH55,Datosadjuntos!$A$53:$B$56,2,0))</f>
        <v/>
      </c>
      <c r="U42" s="42" t="str">
        <f>IF('Formulario DE-01'!AI55="","",VLOOKUP('Formulario DE-01'!AI55,Datosadjuntos!$A$58:$B$60,2,0))</f>
        <v/>
      </c>
      <c r="V42" s="32" t="str">
        <f t="shared" ca="1" si="2"/>
        <v/>
      </c>
      <c r="W42" t="str">
        <f>IF('Formulario DE-01'!AU55="","",'Formulario DE-01'!AU55)</f>
        <v/>
      </c>
      <c r="X42" t="str">
        <f t="shared" si="1"/>
        <v/>
      </c>
      <c r="Y42" s="41" t="str">
        <f>IF('Formulario DE-01'!AF55="","",'Formulario DE-01'!AF55)</f>
        <v/>
      </c>
      <c r="Z42" t="str">
        <f>IF('Formulario DE-01'!AA55="","",VLOOKUP('Formulario DE-01'!AA55,Datosadjuntos!$A$82:$B$84,2,0))</f>
        <v/>
      </c>
      <c r="AA42" t="str">
        <f>IF('Formulario DE-01'!AQ55="","",VLOOKUP('Formulario DE-01'!AQ55,Datosadjuntos!$A$87:$B$89,2,0))</f>
        <v/>
      </c>
      <c r="AB42" t="str">
        <f>IF('Formulario DE-01'!AR55="","",VLOOKUP('Formulario DE-01'!AR55,Datosadjuntos!$A$94:$B$94,2,0))</f>
        <v/>
      </c>
      <c r="AC42" t="str">
        <f>IF('Formulario DE-01'!AS55="","",VLOOKUP('Formulario DE-01'!AS55,Datosadjuntos!$A$99:$B$102,2,0))</f>
        <v/>
      </c>
      <c r="AD42" t="str">
        <f>IF('Formulario DE-01'!AT55="","",VLOOKUP('Formulario DE-01'!AT55,Datosadjuntos!$A$106:$B$109,2,0))</f>
        <v/>
      </c>
      <c r="AE42" t="str">
        <f>IF('Formulario DE-01'!AO55="","",'Formulario DE-01'!AO55)</f>
        <v/>
      </c>
      <c r="AF42" t="str">
        <f>IF('Formulario DE-01'!AP55="","",'Formulario DE-01'!AP55)</f>
        <v/>
      </c>
    </row>
    <row r="43" spans="1:32" x14ac:dyDescent="0.25">
      <c r="A43" t="str">
        <f>IF(D43="","",'Formulario DE-01'!$AQ$4)</f>
        <v/>
      </c>
      <c r="B43" t="str">
        <f>IF(D43="","",'Formulario DE-01'!$AQ$3)</f>
        <v/>
      </c>
      <c r="C43" t="str">
        <f>IF(D43="","",CONCATENATE('Formulario DE-01'!$AS$8,'Formulario DE-01'!$AV$8,'Formulario DE-01'!$AX$8,".",'Formulario DE-01'!$AZ$8))</f>
        <v/>
      </c>
      <c r="D43" t="str">
        <f>Hoja1!A43</f>
        <v/>
      </c>
      <c r="E43" t="str">
        <f>IF(D43="","",'Formulario DE-01'!$AQ$1)</f>
        <v/>
      </c>
      <c r="F43" t="str">
        <f>IF('Formulario DE-01'!Y56="","",VLOOKUP('Formulario DE-01'!Y56,Datosadjuntos!$A$40:$B$44,2,0))</f>
        <v/>
      </c>
      <c r="G43" t="str">
        <f>IF('Formulario DE-01'!V56="","",VLOOKUP('Formulario DE-01'!V56,Datosadjuntos!$A$19:$B$25,2,0))</f>
        <v/>
      </c>
      <c r="H43" t="str">
        <f>IF('Formulario DE-01'!W56="","",VLOOKUP('Formulario DE-01'!W56,Datosadjuntos!$H$24:$I$41,2,0))</f>
        <v/>
      </c>
      <c r="I43" t="str">
        <f>IF('Formulario DE-01'!X56="","",VLOOKUP('Formulario DE-01'!X56,Datosadjuntos!$D$19:$F$91,3,0))</f>
        <v/>
      </c>
      <c r="J43" t="str">
        <f>IF('Formulario DE-01'!X56="","",VLOOKUP('Formulario DE-01'!X56,Datosadjuntos!$D$19:$E$91,2,0))</f>
        <v/>
      </c>
      <c r="K43" s="42" t="str">
        <f>IF('Formulario DE-01'!AJ56="","",VLOOKUP('Formulario DE-01'!AJ56,Datosadjuntos!$A$62:$B$65,2,0))</f>
        <v/>
      </c>
      <c r="L43" s="42" t="str">
        <f>IF('Formulario DE-01'!AK56="","",VLOOKUP('Formulario DE-01'!AK56,Datosadjuntos!$A$67:$B$69,2,0))</f>
        <v/>
      </c>
      <c r="M43" s="42" t="str">
        <f>IF('Formulario DE-01'!AL56="","",VLOOKUP('Formulario DE-01'!AL56,Datosadjuntos!$A$67:$B$69,2,0))</f>
        <v/>
      </c>
      <c r="N43" s="42" t="str">
        <f>IF('Formulario DE-01'!AM56="","",VLOOKUP('Formulario DE-01'!AM56,Datosadjuntos!$A$71:$B$73,2,0))</f>
        <v/>
      </c>
      <c r="O43" s="42" t="str">
        <f>IF('Formulario DE-01'!AN56="","",VLOOKUP('Formulario DE-01'!AN56,Datosadjuntos!$A$75:$B$78,2,0))</f>
        <v/>
      </c>
      <c r="P43" s="42" t="str">
        <f>IF('Formulario DE-01'!AE56="","",'Formulario DE-01'!AE56)</f>
        <v/>
      </c>
      <c r="Q43" t="str">
        <f>IF('Formulario DE-01'!U56="","",VLOOKUP('Formulario DE-01'!U56,Datosadjuntos!$A$28:$B$35,2,0))</f>
        <v/>
      </c>
      <c r="R43" t="str">
        <f>IF('Formulario DE-01'!AD56="","",VLOOKUP('Formulario DE-01'!AD56,Datosadjuntos!$J$2:$K$15,2,0))</f>
        <v/>
      </c>
      <c r="S43" s="42" t="str">
        <f>IF('Formulario DE-01'!AG56="","",VLOOKUP('Formulario DE-01'!AG56,Datosadjuntos!$A$48:$B$51,2,0))</f>
        <v/>
      </c>
      <c r="T43" s="42" t="str">
        <f>IF('Formulario DE-01'!AH56="","",VLOOKUP('Formulario DE-01'!AH56,Datosadjuntos!$A$53:$B$56,2,0))</f>
        <v/>
      </c>
      <c r="U43" s="42" t="str">
        <f>IF('Formulario DE-01'!AI56="","",VLOOKUP('Formulario DE-01'!AI56,Datosadjuntos!$A$58:$B$60,2,0))</f>
        <v/>
      </c>
      <c r="V43" s="32" t="str">
        <f t="shared" ca="1" si="2"/>
        <v/>
      </c>
      <c r="W43" t="str">
        <f>IF('Formulario DE-01'!AU56="","",'Formulario DE-01'!AU56)</f>
        <v/>
      </c>
      <c r="X43" t="str">
        <f t="shared" si="1"/>
        <v/>
      </c>
      <c r="Y43" s="41" t="str">
        <f>IF('Formulario DE-01'!AF56="","",'Formulario DE-01'!AF56)</f>
        <v/>
      </c>
      <c r="Z43" t="str">
        <f>IF('Formulario DE-01'!AA56="","",VLOOKUP('Formulario DE-01'!AA56,Datosadjuntos!$A$82:$B$84,2,0))</f>
        <v/>
      </c>
      <c r="AA43" t="str">
        <f>IF('Formulario DE-01'!AQ56="","",VLOOKUP('Formulario DE-01'!AQ56,Datosadjuntos!$A$87:$B$89,2,0))</f>
        <v/>
      </c>
      <c r="AB43" t="str">
        <f>IF('Formulario DE-01'!AR56="","",VLOOKUP('Formulario DE-01'!AR56,Datosadjuntos!$A$94:$B$94,2,0))</f>
        <v/>
      </c>
      <c r="AC43" t="str">
        <f>IF('Formulario DE-01'!AS56="","",VLOOKUP('Formulario DE-01'!AS56,Datosadjuntos!$A$99:$B$102,2,0))</f>
        <v/>
      </c>
      <c r="AD43" t="str">
        <f>IF('Formulario DE-01'!AT56="","",VLOOKUP('Formulario DE-01'!AT56,Datosadjuntos!$A$106:$B$109,2,0))</f>
        <v/>
      </c>
      <c r="AE43" t="str">
        <f>IF('Formulario DE-01'!AO56="","",'Formulario DE-01'!AO56)</f>
        <v/>
      </c>
      <c r="AF43" t="str">
        <f>IF('Formulario DE-01'!AP56="","",'Formulario DE-01'!AP56)</f>
        <v/>
      </c>
    </row>
    <row r="44" spans="1:32" x14ac:dyDescent="0.25">
      <c r="A44" t="str">
        <f>IF(D44="","",'Formulario DE-01'!$AQ$4)</f>
        <v/>
      </c>
      <c r="B44" t="str">
        <f>IF(D44="","",'Formulario DE-01'!$AQ$3)</f>
        <v/>
      </c>
      <c r="C44" t="str">
        <f>IF(D44="","",CONCATENATE('Formulario DE-01'!$AS$8,'Formulario DE-01'!$AV$8,'Formulario DE-01'!$AX$8,".",'Formulario DE-01'!$AZ$8))</f>
        <v/>
      </c>
      <c r="D44" t="str">
        <f>Hoja1!A44</f>
        <v/>
      </c>
      <c r="E44" t="str">
        <f>IF(D44="","",'Formulario DE-01'!$AQ$1)</f>
        <v/>
      </c>
      <c r="F44" t="str">
        <f>IF('Formulario DE-01'!Y57="","",VLOOKUP('Formulario DE-01'!Y57,Datosadjuntos!$A$40:$B$44,2,0))</f>
        <v/>
      </c>
      <c r="G44" t="str">
        <f>IF('Formulario DE-01'!V57="","",VLOOKUP('Formulario DE-01'!V57,Datosadjuntos!$A$19:$B$25,2,0))</f>
        <v/>
      </c>
      <c r="H44" t="str">
        <f>IF('Formulario DE-01'!W57="","",VLOOKUP('Formulario DE-01'!W57,Datosadjuntos!$H$24:$I$41,2,0))</f>
        <v/>
      </c>
      <c r="I44" t="str">
        <f>IF('Formulario DE-01'!X57="","",VLOOKUP('Formulario DE-01'!X57,Datosadjuntos!$D$19:$F$91,3,0))</f>
        <v/>
      </c>
      <c r="J44" t="str">
        <f>IF('Formulario DE-01'!X57="","",VLOOKUP('Formulario DE-01'!X57,Datosadjuntos!$D$19:$E$91,2,0))</f>
        <v/>
      </c>
      <c r="K44" s="42" t="str">
        <f>IF('Formulario DE-01'!AJ57="","",VLOOKUP('Formulario DE-01'!AJ57,Datosadjuntos!$A$62:$B$65,2,0))</f>
        <v/>
      </c>
      <c r="L44" s="42" t="str">
        <f>IF('Formulario DE-01'!AK57="","",VLOOKUP('Formulario DE-01'!AK57,Datosadjuntos!$A$67:$B$69,2,0))</f>
        <v/>
      </c>
      <c r="M44" s="42" t="str">
        <f>IF('Formulario DE-01'!AL57="","",VLOOKUP('Formulario DE-01'!AL57,Datosadjuntos!$A$67:$B$69,2,0))</f>
        <v/>
      </c>
      <c r="N44" s="42" t="str">
        <f>IF('Formulario DE-01'!AM57="","",VLOOKUP('Formulario DE-01'!AM57,Datosadjuntos!$A$71:$B$73,2,0))</f>
        <v/>
      </c>
      <c r="O44" s="42" t="str">
        <f>IF('Formulario DE-01'!AN57="","",VLOOKUP('Formulario DE-01'!AN57,Datosadjuntos!$A$75:$B$78,2,0))</f>
        <v/>
      </c>
      <c r="P44" s="42" t="str">
        <f>IF('Formulario DE-01'!AE57="","",'Formulario DE-01'!AE57)</f>
        <v/>
      </c>
      <c r="Q44" t="str">
        <f>IF('Formulario DE-01'!U57="","",VLOOKUP('Formulario DE-01'!U57,Datosadjuntos!$A$28:$B$35,2,0))</f>
        <v/>
      </c>
      <c r="R44" t="str">
        <f>IF('Formulario DE-01'!AD57="","",VLOOKUP('Formulario DE-01'!AD57,Datosadjuntos!$J$2:$K$15,2,0))</f>
        <v/>
      </c>
      <c r="S44" s="42" t="str">
        <f>IF('Formulario DE-01'!AG57="","",VLOOKUP('Formulario DE-01'!AG57,Datosadjuntos!$A$48:$B$51,2,0))</f>
        <v/>
      </c>
      <c r="T44" s="42" t="str">
        <f>IF('Formulario DE-01'!AH57="","",VLOOKUP('Formulario DE-01'!AH57,Datosadjuntos!$A$53:$B$56,2,0))</f>
        <v/>
      </c>
      <c r="U44" s="42" t="str">
        <f>IF('Formulario DE-01'!AI57="","",VLOOKUP('Formulario DE-01'!AI57,Datosadjuntos!$A$58:$B$60,2,0))</f>
        <v/>
      </c>
      <c r="V44" s="32" t="str">
        <f t="shared" ca="1" si="2"/>
        <v/>
      </c>
      <c r="W44" t="str">
        <f>IF('Formulario DE-01'!AU57="","",'Formulario DE-01'!AU57)</f>
        <v/>
      </c>
      <c r="X44" t="str">
        <f t="shared" si="1"/>
        <v/>
      </c>
      <c r="Y44" s="41" t="str">
        <f>IF('Formulario DE-01'!AF57="","",'Formulario DE-01'!AF57)</f>
        <v/>
      </c>
      <c r="Z44" t="str">
        <f>IF('Formulario DE-01'!AA57="","",VLOOKUP('Formulario DE-01'!AA57,Datosadjuntos!$A$82:$B$84,2,0))</f>
        <v/>
      </c>
      <c r="AA44" t="str">
        <f>IF('Formulario DE-01'!AQ57="","",VLOOKUP('Formulario DE-01'!AQ57,Datosadjuntos!$A$87:$B$89,2,0))</f>
        <v/>
      </c>
      <c r="AB44" t="str">
        <f>IF('Formulario DE-01'!AR57="","",VLOOKUP('Formulario DE-01'!AR57,Datosadjuntos!$A$94:$B$94,2,0))</f>
        <v/>
      </c>
      <c r="AC44" t="str">
        <f>IF('Formulario DE-01'!AS57="","",VLOOKUP('Formulario DE-01'!AS57,Datosadjuntos!$A$99:$B$102,2,0))</f>
        <v/>
      </c>
      <c r="AD44" t="str">
        <f>IF('Formulario DE-01'!AT57="","",VLOOKUP('Formulario DE-01'!AT57,Datosadjuntos!$A$106:$B$109,2,0))</f>
        <v/>
      </c>
      <c r="AE44" t="str">
        <f>IF('Formulario DE-01'!AO57="","",'Formulario DE-01'!AO57)</f>
        <v/>
      </c>
      <c r="AF44" t="str">
        <f>IF('Formulario DE-01'!AP57="","",'Formulario DE-01'!AP57)</f>
        <v/>
      </c>
    </row>
    <row r="45" spans="1:32" x14ac:dyDescent="0.25">
      <c r="A45" t="str">
        <f>IF(D45="","",'Formulario DE-01'!$AQ$4)</f>
        <v/>
      </c>
      <c r="B45" t="str">
        <f>IF(D45="","",'Formulario DE-01'!$AQ$3)</f>
        <v/>
      </c>
      <c r="C45" t="str">
        <f>IF(D45="","",CONCATENATE('Formulario DE-01'!$AS$8,'Formulario DE-01'!$AV$8,'Formulario DE-01'!$AX$8,".",'Formulario DE-01'!$AZ$8))</f>
        <v/>
      </c>
      <c r="D45" t="str">
        <f>Hoja1!A45</f>
        <v/>
      </c>
      <c r="E45" t="str">
        <f>IF(D45="","",'Formulario DE-01'!$AQ$1)</f>
        <v/>
      </c>
      <c r="F45" t="str">
        <f>IF('Formulario DE-01'!Y58="","",VLOOKUP('Formulario DE-01'!Y58,Datosadjuntos!$A$40:$B$44,2,0))</f>
        <v/>
      </c>
      <c r="G45" t="str">
        <f>IF('Formulario DE-01'!V58="","",VLOOKUP('Formulario DE-01'!V58,Datosadjuntos!$A$19:$B$25,2,0))</f>
        <v/>
      </c>
      <c r="H45" t="str">
        <f>IF('Formulario DE-01'!W58="","",VLOOKUP('Formulario DE-01'!W58,Datosadjuntos!$H$24:$I$41,2,0))</f>
        <v/>
      </c>
      <c r="I45" t="str">
        <f>IF('Formulario DE-01'!X58="","",VLOOKUP('Formulario DE-01'!X58,Datosadjuntos!$D$19:$F$91,3,0))</f>
        <v/>
      </c>
      <c r="J45" t="str">
        <f>IF('Formulario DE-01'!X58="","",VLOOKUP('Formulario DE-01'!X58,Datosadjuntos!$D$19:$E$91,2,0))</f>
        <v/>
      </c>
      <c r="K45" s="42" t="str">
        <f>IF('Formulario DE-01'!AJ58="","",VLOOKUP('Formulario DE-01'!AJ58,Datosadjuntos!$A$62:$B$65,2,0))</f>
        <v/>
      </c>
      <c r="L45" s="42" t="str">
        <f>IF('Formulario DE-01'!AK58="","",VLOOKUP('Formulario DE-01'!AK58,Datosadjuntos!$A$67:$B$69,2,0))</f>
        <v/>
      </c>
      <c r="M45" s="42" t="str">
        <f>IF('Formulario DE-01'!AL58="","",VLOOKUP('Formulario DE-01'!AL58,Datosadjuntos!$A$67:$B$69,2,0))</f>
        <v/>
      </c>
      <c r="N45" s="42" t="str">
        <f>IF('Formulario DE-01'!AM58="","",VLOOKUP('Formulario DE-01'!AM58,Datosadjuntos!$A$71:$B$73,2,0))</f>
        <v/>
      </c>
      <c r="O45" s="42" t="str">
        <f>IF('Formulario DE-01'!AN58="","",VLOOKUP('Formulario DE-01'!AN58,Datosadjuntos!$A$75:$B$78,2,0))</f>
        <v/>
      </c>
      <c r="P45" s="42" t="str">
        <f>IF('Formulario DE-01'!AE58="","",'Formulario DE-01'!AE58)</f>
        <v/>
      </c>
      <c r="Q45" t="str">
        <f>IF('Formulario DE-01'!U58="","",VLOOKUP('Formulario DE-01'!U58,Datosadjuntos!$A$28:$B$35,2,0))</f>
        <v/>
      </c>
      <c r="R45" t="str">
        <f>IF('Formulario DE-01'!AD58="","",VLOOKUP('Formulario DE-01'!AD58,Datosadjuntos!$J$2:$K$15,2,0))</f>
        <v/>
      </c>
      <c r="S45" s="42" t="str">
        <f>IF('Formulario DE-01'!AG58="","",VLOOKUP('Formulario DE-01'!AG58,Datosadjuntos!$A$48:$B$51,2,0))</f>
        <v/>
      </c>
      <c r="T45" s="42" t="str">
        <f>IF('Formulario DE-01'!AH58="","",VLOOKUP('Formulario DE-01'!AH58,Datosadjuntos!$A$53:$B$56,2,0))</f>
        <v/>
      </c>
      <c r="U45" s="42" t="str">
        <f>IF('Formulario DE-01'!AI58="","",VLOOKUP('Formulario DE-01'!AI58,Datosadjuntos!$A$58:$B$60,2,0))</f>
        <v/>
      </c>
      <c r="V45" s="32" t="str">
        <f t="shared" ca="1" si="2"/>
        <v/>
      </c>
      <c r="W45" t="str">
        <f>IF('Formulario DE-01'!AU58="","",'Formulario DE-01'!AU58)</f>
        <v/>
      </c>
      <c r="X45" t="str">
        <f t="shared" si="1"/>
        <v/>
      </c>
      <c r="Y45" s="41" t="str">
        <f>IF('Formulario DE-01'!AF58="","",'Formulario DE-01'!AF58)</f>
        <v/>
      </c>
      <c r="Z45" t="str">
        <f>IF('Formulario DE-01'!AA58="","",VLOOKUP('Formulario DE-01'!AA58,Datosadjuntos!$A$82:$B$84,2,0))</f>
        <v/>
      </c>
      <c r="AA45" t="str">
        <f>IF('Formulario DE-01'!AQ58="","",VLOOKUP('Formulario DE-01'!AQ58,Datosadjuntos!$A$87:$B$89,2,0))</f>
        <v/>
      </c>
      <c r="AB45" t="str">
        <f>IF('Formulario DE-01'!AR58="","",VLOOKUP('Formulario DE-01'!AR58,Datosadjuntos!$A$94:$B$94,2,0))</f>
        <v/>
      </c>
      <c r="AC45" t="str">
        <f>IF('Formulario DE-01'!AS58="","",VLOOKUP('Formulario DE-01'!AS58,Datosadjuntos!$A$99:$B$102,2,0))</f>
        <v/>
      </c>
      <c r="AD45" t="str">
        <f>IF('Formulario DE-01'!AT58="","",VLOOKUP('Formulario DE-01'!AT58,Datosadjuntos!$A$106:$B$109,2,0))</f>
        <v/>
      </c>
      <c r="AE45" t="str">
        <f>IF('Formulario DE-01'!AO58="","",'Formulario DE-01'!AO58)</f>
        <v/>
      </c>
      <c r="AF45" t="str">
        <f>IF('Formulario DE-01'!AP58="","",'Formulario DE-01'!AP58)</f>
        <v/>
      </c>
    </row>
    <row r="46" spans="1:32" x14ac:dyDescent="0.25">
      <c r="A46" t="str">
        <f>IF(D46="","",'Formulario DE-01'!$AQ$4)</f>
        <v/>
      </c>
      <c r="B46" t="str">
        <f>IF(D46="","",'Formulario DE-01'!$AQ$3)</f>
        <v/>
      </c>
      <c r="C46" t="str">
        <f>IF(D46="","",CONCATENATE('Formulario DE-01'!$AS$8,'Formulario DE-01'!$AV$8,'Formulario DE-01'!$AX$8,".",'Formulario DE-01'!$AZ$8))</f>
        <v/>
      </c>
      <c r="D46" t="str">
        <f>Hoja1!A46</f>
        <v/>
      </c>
      <c r="E46" t="str">
        <f>IF(D46="","",'Formulario DE-01'!$AQ$1)</f>
        <v/>
      </c>
      <c r="F46" t="str">
        <f>IF('Formulario DE-01'!Y59="","",VLOOKUP('Formulario DE-01'!Y59,Datosadjuntos!$A$40:$B$44,2,0))</f>
        <v/>
      </c>
      <c r="G46" t="str">
        <f>IF('Formulario DE-01'!V59="","",VLOOKUP('Formulario DE-01'!V59,Datosadjuntos!$A$19:$B$25,2,0))</f>
        <v/>
      </c>
      <c r="H46" t="str">
        <f>IF('Formulario DE-01'!W59="","",VLOOKUP('Formulario DE-01'!W59,Datosadjuntos!$H$24:$I$41,2,0))</f>
        <v/>
      </c>
      <c r="I46" t="str">
        <f>IF('Formulario DE-01'!X59="","",VLOOKUP('Formulario DE-01'!X59,Datosadjuntos!$D$19:$F$91,3,0))</f>
        <v/>
      </c>
      <c r="J46" t="str">
        <f>IF('Formulario DE-01'!X59="","",VLOOKUP('Formulario DE-01'!X59,Datosadjuntos!$D$19:$E$91,2,0))</f>
        <v/>
      </c>
      <c r="K46" s="42" t="str">
        <f>IF('Formulario DE-01'!AJ59="","",VLOOKUP('Formulario DE-01'!AJ59,Datosadjuntos!$A$62:$B$65,2,0))</f>
        <v/>
      </c>
      <c r="L46" s="42" t="str">
        <f>IF('Formulario DE-01'!AK59="","",VLOOKUP('Formulario DE-01'!AK59,Datosadjuntos!$A$67:$B$69,2,0))</f>
        <v/>
      </c>
      <c r="M46" s="42" t="str">
        <f>IF('Formulario DE-01'!AL59="","",VLOOKUP('Formulario DE-01'!AL59,Datosadjuntos!$A$67:$B$69,2,0))</f>
        <v/>
      </c>
      <c r="N46" s="42" t="str">
        <f>IF('Formulario DE-01'!AM59="","",VLOOKUP('Formulario DE-01'!AM59,Datosadjuntos!$A$71:$B$73,2,0))</f>
        <v/>
      </c>
      <c r="O46" s="42" t="str">
        <f>IF('Formulario DE-01'!AN59="","",VLOOKUP('Formulario DE-01'!AN59,Datosadjuntos!$A$75:$B$78,2,0))</f>
        <v/>
      </c>
      <c r="P46" s="42" t="str">
        <f>IF('Formulario DE-01'!AE59="","",'Formulario DE-01'!AE59)</f>
        <v/>
      </c>
      <c r="Q46" t="str">
        <f>IF('Formulario DE-01'!U59="","",VLOOKUP('Formulario DE-01'!U59,Datosadjuntos!$A$28:$B$35,2,0))</f>
        <v/>
      </c>
      <c r="R46" t="str">
        <f>IF('Formulario DE-01'!AD59="","",VLOOKUP('Formulario DE-01'!AD59,Datosadjuntos!$J$2:$K$15,2,0))</f>
        <v/>
      </c>
      <c r="S46" s="42" t="str">
        <f>IF('Formulario DE-01'!AG59="","",VLOOKUP('Formulario DE-01'!AG59,Datosadjuntos!$A$48:$B$51,2,0))</f>
        <v/>
      </c>
      <c r="T46" s="42" t="str">
        <f>IF('Formulario DE-01'!AH59="","",VLOOKUP('Formulario DE-01'!AH59,Datosadjuntos!$A$53:$B$56,2,0))</f>
        <v/>
      </c>
      <c r="U46" s="42" t="str">
        <f>IF('Formulario DE-01'!AI59="","",VLOOKUP('Formulario DE-01'!AI59,Datosadjuntos!$A$58:$B$60,2,0))</f>
        <v/>
      </c>
      <c r="V46" s="32" t="str">
        <f t="shared" ca="1" si="2"/>
        <v/>
      </c>
      <c r="W46" t="str">
        <f>IF('Formulario DE-01'!AU59="","",'Formulario DE-01'!AU59)</f>
        <v/>
      </c>
      <c r="X46" t="str">
        <f t="shared" si="1"/>
        <v/>
      </c>
      <c r="Y46" s="41" t="str">
        <f>IF('Formulario DE-01'!AF59="","",'Formulario DE-01'!AF59)</f>
        <v/>
      </c>
      <c r="Z46" t="str">
        <f>IF('Formulario DE-01'!AA59="","",VLOOKUP('Formulario DE-01'!AA59,Datosadjuntos!$A$82:$B$84,2,0))</f>
        <v/>
      </c>
      <c r="AA46" t="str">
        <f>IF('Formulario DE-01'!AQ59="","",VLOOKUP('Formulario DE-01'!AQ59,Datosadjuntos!$A$87:$B$89,2,0))</f>
        <v/>
      </c>
      <c r="AB46" t="str">
        <f>IF('Formulario DE-01'!AR59="","",VLOOKUP('Formulario DE-01'!AR59,Datosadjuntos!$A$94:$B$94,2,0))</f>
        <v/>
      </c>
      <c r="AC46" t="str">
        <f>IF('Formulario DE-01'!AS59="","",VLOOKUP('Formulario DE-01'!AS59,Datosadjuntos!$A$99:$B$102,2,0))</f>
        <v/>
      </c>
      <c r="AD46" t="str">
        <f>IF('Formulario DE-01'!AT59="","",VLOOKUP('Formulario DE-01'!AT59,Datosadjuntos!$A$106:$B$109,2,0))</f>
        <v/>
      </c>
      <c r="AE46" t="str">
        <f>IF('Formulario DE-01'!AO59="","",'Formulario DE-01'!AO59)</f>
        <v/>
      </c>
      <c r="AF46" t="str">
        <f>IF('Formulario DE-01'!AP59="","",'Formulario DE-01'!AP59)</f>
        <v/>
      </c>
    </row>
    <row r="47" spans="1:32" x14ac:dyDescent="0.25">
      <c r="A47" t="str">
        <f>IF(D47="","",'Formulario DE-01'!$AQ$4)</f>
        <v/>
      </c>
      <c r="B47" t="str">
        <f>IF(D47="","",'Formulario DE-01'!$AQ$3)</f>
        <v/>
      </c>
      <c r="C47" t="str">
        <f>IF(D47="","",CONCATENATE('Formulario DE-01'!$AS$8,'Formulario DE-01'!$AV$8,'Formulario DE-01'!$AX$8,".",'Formulario DE-01'!$AZ$8))</f>
        <v/>
      </c>
      <c r="D47" t="str">
        <f>Hoja1!A47</f>
        <v/>
      </c>
      <c r="E47" t="str">
        <f>IF(D47="","",'Formulario DE-01'!$AQ$1)</f>
        <v/>
      </c>
      <c r="F47" t="str">
        <f>IF('Formulario DE-01'!Y60="","",VLOOKUP('Formulario DE-01'!Y60,Datosadjuntos!$A$40:$B$44,2,0))</f>
        <v/>
      </c>
      <c r="G47" t="str">
        <f>IF('Formulario DE-01'!V60="","",VLOOKUP('Formulario DE-01'!V60,Datosadjuntos!$A$19:$B$25,2,0))</f>
        <v/>
      </c>
      <c r="H47" t="str">
        <f>IF('Formulario DE-01'!W60="","",VLOOKUP('Formulario DE-01'!W60,Datosadjuntos!$H$24:$I$41,2,0))</f>
        <v/>
      </c>
      <c r="I47" t="str">
        <f>IF('Formulario DE-01'!X60="","",VLOOKUP('Formulario DE-01'!X60,Datosadjuntos!$D$19:$F$91,3,0))</f>
        <v/>
      </c>
      <c r="J47" t="str">
        <f>IF('Formulario DE-01'!X60="","",VLOOKUP('Formulario DE-01'!X60,Datosadjuntos!$D$19:$E$91,2,0))</f>
        <v/>
      </c>
      <c r="K47" s="42" t="str">
        <f>IF('Formulario DE-01'!AJ60="","",VLOOKUP('Formulario DE-01'!AJ60,Datosadjuntos!$A$62:$B$65,2,0))</f>
        <v/>
      </c>
      <c r="L47" s="42" t="str">
        <f>IF('Formulario DE-01'!AK60="","",VLOOKUP('Formulario DE-01'!AK60,Datosadjuntos!$A$67:$B$69,2,0))</f>
        <v/>
      </c>
      <c r="M47" s="42" t="str">
        <f>IF('Formulario DE-01'!AL60="","",VLOOKUP('Formulario DE-01'!AL60,Datosadjuntos!$A$67:$B$69,2,0))</f>
        <v/>
      </c>
      <c r="N47" s="42" t="str">
        <f>IF('Formulario DE-01'!AM60="","",VLOOKUP('Formulario DE-01'!AM60,Datosadjuntos!$A$71:$B$73,2,0))</f>
        <v/>
      </c>
      <c r="O47" s="42" t="str">
        <f>IF('Formulario DE-01'!AN60="","",VLOOKUP('Formulario DE-01'!AN60,Datosadjuntos!$A$75:$B$78,2,0))</f>
        <v/>
      </c>
      <c r="P47" s="42" t="str">
        <f>IF('Formulario DE-01'!AE60="","",'Formulario DE-01'!AE60)</f>
        <v/>
      </c>
      <c r="Q47" t="str">
        <f>IF('Formulario DE-01'!U60="","",VLOOKUP('Formulario DE-01'!U60,Datosadjuntos!$A$28:$B$35,2,0))</f>
        <v/>
      </c>
      <c r="R47" t="str">
        <f>IF('Formulario DE-01'!AD60="","",VLOOKUP('Formulario DE-01'!AD60,Datosadjuntos!$J$2:$K$15,2,0))</f>
        <v/>
      </c>
      <c r="S47" s="42" t="str">
        <f>IF('Formulario DE-01'!AG60="","",VLOOKUP('Formulario DE-01'!AG60,Datosadjuntos!$A$48:$B$51,2,0))</f>
        <v/>
      </c>
      <c r="T47" s="42" t="str">
        <f>IF('Formulario DE-01'!AH60="","",VLOOKUP('Formulario DE-01'!AH60,Datosadjuntos!$A$53:$B$56,2,0))</f>
        <v/>
      </c>
      <c r="U47" s="42" t="str">
        <f>IF('Formulario DE-01'!AI60="","",VLOOKUP('Formulario DE-01'!AI60,Datosadjuntos!$A$58:$B$60,2,0))</f>
        <v/>
      </c>
      <c r="V47" s="32" t="str">
        <f t="shared" ca="1" si="2"/>
        <v/>
      </c>
      <c r="W47" t="str">
        <f>IF('Formulario DE-01'!AU60="","",'Formulario DE-01'!AU60)</f>
        <v/>
      </c>
      <c r="X47" t="str">
        <f t="shared" si="1"/>
        <v/>
      </c>
      <c r="Y47" s="41" t="str">
        <f>IF('Formulario DE-01'!AF60="","",'Formulario DE-01'!AF60)</f>
        <v/>
      </c>
      <c r="Z47" t="str">
        <f>IF('Formulario DE-01'!AA60="","",VLOOKUP('Formulario DE-01'!AA60,Datosadjuntos!$A$82:$B$84,2,0))</f>
        <v/>
      </c>
      <c r="AA47" t="str">
        <f>IF('Formulario DE-01'!AQ60="","",VLOOKUP('Formulario DE-01'!AQ60,Datosadjuntos!$A$87:$B$89,2,0))</f>
        <v/>
      </c>
      <c r="AB47" t="str">
        <f>IF('Formulario DE-01'!AR60="","",VLOOKUP('Formulario DE-01'!AR60,Datosadjuntos!$A$94:$B$94,2,0))</f>
        <v/>
      </c>
      <c r="AC47" t="str">
        <f>IF('Formulario DE-01'!AS60="","",VLOOKUP('Formulario DE-01'!AS60,Datosadjuntos!$A$99:$B$102,2,0))</f>
        <v/>
      </c>
      <c r="AD47" t="str">
        <f>IF('Formulario DE-01'!AT60="","",VLOOKUP('Formulario DE-01'!AT60,Datosadjuntos!$A$106:$B$109,2,0))</f>
        <v/>
      </c>
      <c r="AE47" t="str">
        <f>IF('Formulario DE-01'!AO60="","",'Formulario DE-01'!AO60)</f>
        <v/>
      </c>
      <c r="AF47" t="str">
        <f>IF('Formulario DE-01'!AP60="","",'Formulario DE-01'!AP60)</f>
        <v/>
      </c>
    </row>
    <row r="48" spans="1:32" x14ac:dyDescent="0.25">
      <c r="A48" t="str">
        <f>IF(D48="","",'Formulario DE-01'!$AQ$4)</f>
        <v/>
      </c>
      <c r="B48" t="str">
        <f>IF(D48="","",'Formulario DE-01'!$AQ$3)</f>
        <v/>
      </c>
      <c r="C48" t="str">
        <f>IF(D48="","",CONCATENATE('Formulario DE-01'!$AS$8,'Formulario DE-01'!$AV$8,'Formulario DE-01'!$AX$8,".",'Formulario DE-01'!$AZ$8))</f>
        <v/>
      </c>
      <c r="D48" t="str">
        <f>Hoja1!A48</f>
        <v/>
      </c>
      <c r="E48" t="str">
        <f>IF(D48="","",'Formulario DE-01'!$AQ$1)</f>
        <v/>
      </c>
      <c r="F48" t="str">
        <f>IF('Formulario DE-01'!Y61="","",VLOOKUP('Formulario DE-01'!Y61,Datosadjuntos!$A$40:$B$44,2,0))</f>
        <v/>
      </c>
      <c r="G48" t="str">
        <f>IF('Formulario DE-01'!V61="","",VLOOKUP('Formulario DE-01'!V61,Datosadjuntos!$A$19:$B$25,2,0))</f>
        <v/>
      </c>
      <c r="H48" t="str">
        <f>IF('Formulario DE-01'!W61="","",VLOOKUP('Formulario DE-01'!W61,Datosadjuntos!$H$24:$I$41,2,0))</f>
        <v/>
      </c>
      <c r="I48" t="str">
        <f>IF('Formulario DE-01'!X61="","",VLOOKUP('Formulario DE-01'!X61,Datosadjuntos!$D$19:$F$91,3,0))</f>
        <v/>
      </c>
      <c r="J48" t="str">
        <f>IF('Formulario DE-01'!X61="","",VLOOKUP('Formulario DE-01'!X61,Datosadjuntos!$D$19:$E$91,2,0))</f>
        <v/>
      </c>
      <c r="K48" s="42" t="str">
        <f>IF('Formulario DE-01'!AJ61="","",VLOOKUP('Formulario DE-01'!AJ61,Datosadjuntos!$A$62:$B$65,2,0))</f>
        <v/>
      </c>
      <c r="L48" s="42" t="str">
        <f>IF('Formulario DE-01'!AK61="","",VLOOKUP('Formulario DE-01'!AK61,Datosadjuntos!$A$67:$B$69,2,0))</f>
        <v/>
      </c>
      <c r="M48" s="42" t="str">
        <f>IF('Formulario DE-01'!AL61="","",VLOOKUP('Formulario DE-01'!AL61,Datosadjuntos!$A$67:$B$69,2,0))</f>
        <v/>
      </c>
      <c r="N48" s="42" t="str">
        <f>IF('Formulario DE-01'!AM61="","",VLOOKUP('Formulario DE-01'!AM61,Datosadjuntos!$A$71:$B$73,2,0))</f>
        <v/>
      </c>
      <c r="O48" s="42" t="str">
        <f>IF('Formulario DE-01'!AN61="","",VLOOKUP('Formulario DE-01'!AN61,Datosadjuntos!$A$75:$B$78,2,0))</f>
        <v/>
      </c>
      <c r="P48" s="42" t="str">
        <f>IF('Formulario DE-01'!AE61="","",'Formulario DE-01'!AE61)</f>
        <v/>
      </c>
      <c r="Q48" t="str">
        <f>IF('Formulario DE-01'!U61="","",VLOOKUP('Formulario DE-01'!U61,Datosadjuntos!$A$28:$B$35,2,0))</f>
        <v/>
      </c>
      <c r="R48" t="str">
        <f>IF('Formulario DE-01'!AD61="","",VLOOKUP('Formulario DE-01'!AD61,Datosadjuntos!$J$2:$K$15,2,0))</f>
        <v/>
      </c>
      <c r="S48" s="42" t="str">
        <f>IF('Formulario DE-01'!AG61="","",VLOOKUP('Formulario DE-01'!AG61,Datosadjuntos!$A$48:$B$51,2,0))</f>
        <v/>
      </c>
      <c r="T48" s="42" t="str">
        <f>IF('Formulario DE-01'!AH61="","",VLOOKUP('Formulario DE-01'!AH61,Datosadjuntos!$A$53:$B$56,2,0))</f>
        <v/>
      </c>
      <c r="U48" s="42" t="str">
        <f>IF('Formulario DE-01'!AI61="","",VLOOKUP('Formulario DE-01'!AI61,Datosadjuntos!$A$58:$B$60,2,0))</f>
        <v/>
      </c>
      <c r="V48" s="32" t="str">
        <f t="shared" ca="1" si="2"/>
        <v/>
      </c>
      <c r="W48" t="str">
        <f>IF('Formulario DE-01'!AU61="","",'Formulario DE-01'!AU61)</f>
        <v/>
      </c>
      <c r="X48" t="str">
        <f t="shared" si="1"/>
        <v/>
      </c>
      <c r="Y48" s="41" t="str">
        <f>IF('Formulario DE-01'!AF61="","",'Formulario DE-01'!AF61)</f>
        <v/>
      </c>
      <c r="Z48" t="str">
        <f>IF('Formulario DE-01'!AA61="","",VLOOKUP('Formulario DE-01'!AA61,Datosadjuntos!$A$82:$B$84,2,0))</f>
        <v/>
      </c>
      <c r="AA48" t="str">
        <f>IF('Formulario DE-01'!AQ61="","",VLOOKUP('Formulario DE-01'!AQ61,Datosadjuntos!$A$87:$B$89,2,0))</f>
        <v/>
      </c>
      <c r="AB48" t="str">
        <f>IF('Formulario DE-01'!AR61="","",VLOOKUP('Formulario DE-01'!AR61,Datosadjuntos!$A$94:$B$94,2,0))</f>
        <v/>
      </c>
      <c r="AC48" t="str">
        <f>IF('Formulario DE-01'!AS61="","",VLOOKUP('Formulario DE-01'!AS61,Datosadjuntos!$A$99:$B$102,2,0))</f>
        <v/>
      </c>
      <c r="AD48" t="str">
        <f>IF('Formulario DE-01'!AT61="","",VLOOKUP('Formulario DE-01'!AT61,Datosadjuntos!$A$106:$B$109,2,0))</f>
        <v/>
      </c>
      <c r="AE48" t="str">
        <f>IF('Formulario DE-01'!AO61="","",'Formulario DE-01'!AO61)</f>
        <v/>
      </c>
      <c r="AF48" t="str">
        <f>IF('Formulario DE-01'!AP61="","",'Formulario DE-01'!AP61)</f>
        <v/>
      </c>
    </row>
    <row r="49" spans="1:32" x14ac:dyDescent="0.25">
      <c r="A49" t="str">
        <f>IF(D49="","",'Formulario DE-01'!$AQ$4)</f>
        <v/>
      </c>
      <c r="B49" t="str">
        <f>IF(D49="","",'Formulario DE-01'!$AQ$3)</f>
        <v/>
      </c>
      <c r="C49" t="str">
        <f>IF(D49="","",CONCATENATE('Formulario DE-01'!$AS$8,'Formulario DE-01'!$AV$8,'Formulario DE-01'!$AX$8,".",'Formulario DE-01'!$AZ$8))</f>
        <v/>
      </c>
      <c r="D49" t="str">
        <f>Hoja1!A49</f>
        <v/>
      </c>
      <c r="E49" t="str">
        <f>IF(D49="","",'Formulario DE-01'!$AQ$1)</f>
        <v/>
      </c>
      <c r="F49" t="str">
        <f>IF('Formulario DE-01'!Y62="","",VLOOKUP('Formulario DE-01'!Y62,Datosadjuntos!$A$40:$B$44,2,0))</f>
        <v/>
      </c>
      <c r="G49" t="str">
        <f>IF('Formulario DE-01'!V62="","",VLOOKUP('Formulario DE-01'!V62,Datosadjuntos!$A$19:$B$25,2,0))</f>
        <v/>
      </c>
      <c r="H49" t="str">
        <f>IF('Formulario DE-01'!W62="","",VLOOKUP('Formulario DE-01'!W62,Datosadjuntos!$H$24:$I$41,2,0))</f>
        <v/>
      </c>
      <c r="I49" t="str">
        <f>IF('Formulario DE-01'!X62="","",VLOOKUP('Formulario DE-01'!X62,Datosadjuntos!$D$19:$F$91,3,0))</f>
        <v/>
      </c>
      <c r="J49" t="str">
        <f>IF('Formulario DE-01'!X62="","",VLOOKUP('Formulario DE-01'!X62,Datosadjuntos!$D$19:$E$91,2,0))</f>
        <v/>
      </c>
      <c r="K49" s="42" t="str">
        <f>IF('Formulario DE-01'!AJ62="","",VLOOKUP('Formulario DE-01'!AJ62,Datosadjuntos!$A$62:$B$65,2,0))</f>
        <v/>
      </c>
      <c r="L49" s="42" t="str">
        <f>IF('Formulario DE-01'!AK62="","",VLOOKUP('Formulario DE-01'!AK62,Datosadjuntos!$A$67:$B$69,2,0))</f>
        <v/>
      </c>
      <c r="M49" s="42" t="str">
        <f>IF('Formulario DE-01'!AL62="","",VLOOKUP('Formulario DE-01'!AL62,Datosadjuntos!$A$67:$B$69,2,0))</f>
        <v/>
      </c>
      <c r="N49" s="42" t="str">
        <f>IF('Formulario DE-01'!AM62="","",VLOOKUP('Formulario DE-01'!AM62,Datosadjuntos!$A$71:$B$73,2,0))</f>
        <v/>
      </c>
      <c r="O49" s="42" t="str">
        <f>IF('Formulario DE-01'!AN62="","",VLOOKUP('Formulario DE-01'!AN62,Datosadjuntos!$A$75:$B$78,2,0))</f>
        <v/>
      </c>
      <c r="P49" s="42" t="str">
        <f>IF('Formulario DE-01'!AE62="","",'Formulario DE-01'!AE62)</f>
        <v/>
      </c>
      <c r="Q49" t="str">
        <f>IF('Formulario DE-01'!U62="","",VLOOKUP('Formulario DE-01'!U62,Datosadjuntos!$A$28:$B$35,2,0))</f>
        <v/>
      </c>
      <c r="R49" t="str">
        <f>IF('Formulario DE-01'!AD62="","",VLOOKUP('Formulario DE-01'!AD62,Datosadjuntos!$J$2:$K$15,2,0))</f>
        <v/>
      </c>
      <c r="S49" s="42" t="str">
        <f>IF('Formulario DE-01'!AG62="","",VLOOKUP('Formulario DE-01'!AG62,Datosadjuntos!$A$48:$B$51,2,0))</f>
        <v/>
      </c>
      <c r="T49" s="42" t="str">
        <f>IF('Formulario DE-01'!AH62="","",VLOOKUP('Formulario DE-01'!AH62,Datosadjuntos!$A$53:$B$56,2,0))</f>
        <v/>
      </c>
      <c r="U49" s="42" t="str">
        <f>IF('Formulario DE-01'!AI62="","",VLOOKUP('Formulario DE-01'!AI62,Datosadjuntos!$A$58:$B$60,2,0))</f>
        <v/>
      </c>
      <c r="V49" s="32" t="str">
        <f t="shared" ca="1" si="2"/>
        <v/>
      </c>
      <c r="W49" t="str">
        <f>IF('Formulario DE-01'!AU62="","",'Formulario DE-01'!AU62)</f>
        <v/>
      </c>
      <c r="X49" t="str">
        <f t="shared" si="1"/>
        <v/>
      </c>
      <c r="Y49" s="41" t="str">
        <f>IF('Formulario DE-01'!AF62="","",'Formulario DE-01'!AF62)</f>
        <v/>
      </c>
      <c r="Z49" t="str">
        <f>IF('Formulario DE-01'!AA62="","",VLOOKUP('Formulario DE-01'!AA62,Datosadjuntos!$A$82:$B$84,2,0))</f>
        <v/>
      </c>
      <c r="AA49" t="str">
        <f>IF('Formulario DE-01'!AQ62="","",VLOOKUP('Formulario DE-01'!AQ62,Datosadjuntos!$A$87:$B$89,2,0))</f>
        <v/>
      </c>
      <c r="AB49" t="str">
        <f>IF('Formulario DE-01'!AR62="","",VLOOKUP('Formulario DE-01'!AR62,Datosadjuntos!$A$94:$B$94,2,0))</f>
        <v/>
      </c>
      <c r="AC49" t="str">
        <f>IF('Formulario DE-01'!AS62="","",VLOOKUP('Formulario DE-01'!AS62,Datosadjuntos!$A$99:$B$102,2,0))</f>
        <v/>
      </c>
      <c r="AD49" t="str">
        <f>IF('Formulario DE-01'!AT62="","",VLOOKUP('Formulario DE-01'!AT62,Datosadjuntos!$A$106:$B$109,2,0))</f>
        <v/>
      </c>
      <c r="AE49" t="str">
        <f>IF('Formulario DE-01'!AO62="","",'Formulario DE-01'!AO62)</f>
        <v/>
      </c>
      <c r="AF49" t="str">
        <f>IF('Formulario DE-01'!AP62="","",'Formulario DE-01'!AP62)</f>
        <v/>
      </c>
    </row>
    <row r="50" spans="1:32" x14ac:dyDescent="0.25">
      <c r="A50" t="str">
        <f>IF(D50="","",'Formulario DE-01'!$AQ$4)</f>
        <v/>
      </c>
      <c r="B50" t="str">
        <f>IF(D50="","",'Formulario DE-01'!$AQ$3)</f>
        <v/>
      </c>
      <c r="C50" t="str">
        <f>IF(D50="","",CONCATENATE('Formulario DE-01'!$AS$8,'Formulario DE-01'!$AV$8,'Formulario DE-01'!$AX$8,".",'Formulario DE-01'!$AZ$8))</f>
        <v/>
      </c>
      <c r="D50" t="str">
        <f>Hoja1!A50</f>
        <v/>
      </c>
      <c r="E50" t="str">
        <f>IF(D50="","",'Formulario DE-01'!$AQ$1)</f>
        <v/>
      </c>
      <c r="F50" t="str">
        <f>IF('Formulario DE-01'!Y63="","",VLOOKUP('Formulario DE-01'!Y63,Datosadjuntos!$A$40:$B$44,2,0))</f>
        <v/>
      </c>
      <c r="G50" t="str">
        <f>IF('Formulario DE-01'!V63="","",VLOOKUP('Formulario DE-01'!V63,Datosadjuntos!$A$19:$B$25,2,0))</f>
        <v/>
      </c>
      <c r="H50" t="str">
        <f>IF('Formulario DE-01'!W63="","",VLOOKUP('Formulario DE-01'!W63,Datosadjuntos!$H$24:$I$41,2,0))</f>
        <v/>
      </c>
      <c r="I50" t="str">
        <f>IF('Formulario DE-01'!X63="","",VLOOKUP('Formulario DE-01'!X63,Datosadjuntos!$D$19:$F$91,3,0))</f>
        <v/>
      </c>
      <c r="J50" t="str">
        <f>IF('Formulario DE-01'!X63="","",VLOOKUP('Formulario DE-01'!X63,Datosadjuntos!$D$19:$E$91,2,0))</f>
        <v/>
      </c>
      <c r="K50" s="42" t="str">
        <f>IF('Formulario DE-01'!AJ63="","",VLOOKUP('Formulario DE-01'!AJ63,Datosadjuntos!$A$62:$B$65,2,0))</f>
        <v/>
      </c>
      <c r="L50" s="42" t="str">
        <f>IF('Formulario DE-01'!AK63="","",VLOOKUP('Formulario DE-01'!AK63,Datosadjuntos!$A$67:$B$69,2,0))</f>
        <v/>
      </c>
      <c r="M50" s="42" t="str">
        <f>IF('Formulario DE-01'!AL63="","",VLOOKUP('Formulario DE-01'!AL63,Datosadjuntos!$A$67:$B$69,2,0))</f>
        <v/>
      </c>
      <c r="N50" s="42" t="str">
        <f>IF('Formulario DE-01'!AM63="","",VLOOKUP('Formulario DE-01'!AM63,Datosadjuntos!$A$71:$B$73,2,0))</f>
        <v/>
      </c>
      <c r="O50" s="42" t="str">
        <f>IF('Formulario DE-01'!AN63="","",VLOOKUP('Formulario DE-01'!AN63,Datosadjuntos!$A$75:$B$78,2,0))</f>
        <v/>
      </c>
      <c r="P50" s="42" t="str">
        <f>IF('Formulario DE-01'!AE63="","",'Formulario DE-01'!AE63)</f>
        <v/>
      </c>
      <c r="Q50" t="str">
        <f>IF('Formulario DE-01'!U63="","",VLOOKUP('Formulario DE-01'!U63,Datosadjuntos!$A$28:$B$35,2,0))</f>
        <v/>
      </c>
      <c r="R50" t="str">
        <f>IF('Formulario DE-01'!AD63="","",VLOOKUP('Formulario DE-01'!AD63,Datosadjuntos!$J$2:$K$15,2,0))</f>
        <v/>
      </c>
      <c r="S50" s="42" t="str">
        <f>IF('Formulario DE-01'!AG63="","",VLOOKUP('Formulario DE-01'!AG63,Datosadjuntos!$A$48:$B$51,2,0))</f>
        <v/>
      </c>
      <c r="T50" s="42" t="str">
        <f>IF('Formulario DE-01'!AH63="","",VLOOKUP('Formulario DE-01'!AH63,Datosadjuntos!$A$53:$B$56,2,0))</f>
        <v/>
      </c>
      <c r="U50" s="42" t="str">
        <f>IF('Formulario DE-01'!AI63="","",VLOOKUP('Formulario DE-01'!AI63,Datosadjuntos!$A$58:$B$60,2,0))</f>
        <v/>
      </c>
      <c r="V50" s="32" t="str">
        <f t="shared" ca="1" si="2"/>
        <v/>
      </c>
      <c r="W50" t="str">
        <f>IF('Formulario DE-01'!AU63="","",'Formulario DE-01'!AU63)</f>
        <v/>
      </c>
      <c r="X50" t="str">
        <f t="shared" si="1"/>
        <v/>
      </c>
      <c r="Y50" s="41" t="str">
        <f>IF('Formulario DE-01'!AF63="","",'Formulario DE-01'!AF63)</f>
        <v/>
      </c>
      <c r="Z50" t="str">
        <f>IF('Formulario DE-01'!AA63="","",VLOOKUP('Formulario DE-01'!AA63,Datosadjuntos!$A$82:$B$84,2,0))</f>
        <v/>
      </c>
      <c r="AA50" t="str">
        <f>IF('Formulario DE-01'!AQ63="","",VLOOKUP('Formulario DE-01'!AQ63,Datosadjuntos!$A$87:$B$89,2,0))</f>
        <v/>
      </c>
      <c r="AB50" t="str">
        <f>IF('Formulario DE-01'!AR63="","",VLOOKUP('Formulario DE-01'!AR63,Datosadjuntos!$A$94:$B$94,2,0))</f>
        <v/>
      </c>
      <c r="AC50" t="str">
        <f>IF('Formulario DE-01'!AS63="","",VLOOKUP('Formulario DE-01'!AS63,Datosadjuntos!$A$99:$B$102,2,0))</f>
        <v/>
      </c>
      <c r="AD50" t="str">
        <f>IF('Formulario DE-01'!AT63="","",VLOOKUP('Formulario DE-01'!AT63,Datosadjuntos!$A$106:$B$109,2,0))</f>
        <v/>
      </c>
      <c r="AE50" t="str">
        <f>IF('Formulario DE-01'!AO63="","",'Formulario DE-01'!AO63)</f>
        <v/>
      </c>
      <c r="AF50" t="str">
        <f>IF('Formulario DE-01'!AP63="","",'Formulario DE-01'!AP63)</f>
        <v/>
      </c>
    </row>
    <row r="51" spans="1:32" x14ac:dyDescent="0.25">
      <c r="A51" t="str">
        <f>IF(D51="","",'Formulario DE-01'!$AQ$4)</f>
        <v/>
      </c>
      <c r="B51" t="str">
        <f>IF(D51="","",'Formulario DE-01'!$AQ$3)</f>
        <v/>
      </c>
      <c r="C51" t="str">
        <f>IF(D51="","",CONCATENATE('Formulario DE-01'!$AS$8,'Formulario DE-01'!$AV$8,'Formulario DE-01'!$AX$8,".",'Formulario DE-01'!$AZ$8))</f>
        <v/>
      </c>
      <c r="D51" t="str">
        <f>Hoja1!A51</f>
        <v/>
      </c>
      <c r="E51" t="str">
        <f>IF(D51="","",'Formulario DE-01'!$AQ$1)</f>
        <v/>
      </c>
      <c r="F51" t="str">
        <f>IF('Formulario DE-01'!Y64="","",VLOOKUP('Formulario DE-01'!Y64,Datosadjuntos!$A$40:$B$44,2,0))</f>
        <v/>
      </c>
      <c r="G51" t="str">
        <f>IF('Formulario DE-01'!V64="","",VLOOKUP('Formulario DE-01'!V64,Datosadjuntos!$A$19:$B$25,2,0))</f>
        <v/>
      </c>
      <c r="H51" t="str">
        <f>IF('Formulario DE-01'!W64="","",VLOOKUP('Formulario DE-01'!W64,Datosadjuntos!$H$24:$I$41,2,0))</f>
        <v/>
      </c>
      <c r="I51" t="str">
        <f>IF('Formulario DE-01'!X64="","",VLOOKUP('Formulario DE-01'!X64,Datosadjuntos!$D$19:$F$91,3,0))</f>
        <v/>
      </c>
      <c r="J51" t="str">
        <f>IF('Formulario DE-01'!X64="","",VLOOKUP('Formulario DE-01'!X64,Datosadjuntos!$D$19:$E$91,2,0))</f>
        <v/>
      </c>
      <c r="K51" s="42" t="str">
        <f>IF('Formulario DE-01'!AJ64="","",VLOOKUP('Formulario DE-01'!AJ64,Datosadjuntos!$A$62:$B$65,2,0))</f>
        <v/>
      </c>
      <c r="L51" s="42" t="str">
        <f>IF('Formulario DE-01'!AK64="","",VLOOKUP('Formulario DE-01'!AK64,Datosadjuntos!$A$67:$B$69,2,0))</f>
        <v/>
      </c>
      <c r="M51" s="42" t="str">
        <f>IF('Formulario DE-01'!AL64="","",VLOOKUP('Formulario DE-01'!AL64,Datosadjuntos!$A$67:$B$69,2,0))</f>
        <v/>
      </c>
      <c r="N51" s="42" t="str">
        <f>IF('Formulario DE-01'!AM64="","",VLOOKUP('Formulario DE-01'!AM64,Datosadjuntos!$A$71:$B$73,2,0))</f>
        <v/>
      </c>
      <c r="O51" s="42" t="str">
        <f>IF('Formulario DE-01'!AN64="","",VLOOKUP('Formulario DE-01'!AN64,Datosadjuntos!$A$75:$B$78,2,0))</f>
        <v/>
      </c>
      <c r="P51" s="42" t="str">
        <f>IF('Formulario DE-01'!AE64="","",'Formulario DE-01'!AE64)</f>
        <v/>
      </c>
      <c r="Q51" t="str">
        <f>IF('Formulario DE-01'!U64="","",VLOOKUP('Formulario DE-01'!U64,Datosadjuntos!$A$28:$B$35,2,0))</f>
        <v/>
      </c>
      <c r="R51" t="str">
        <f>IF('Formulario DE-01'!AD64="","",VLOOKUP('Formulario DE-01'!AD64,Datosadjuntos!$J$2:$K$15,2,0))</f>
        <v/>
      </c>
      <c r="S51" s="42" t="str">
        <f>IF('Formulario DE-01'!AG64="","",VLOOKUP('Formulario DE-01'!AG64,Datosadjuntos!$A$48:$B$51,2,0))</f>
        <v/>
      </c>
      <c r="T51" s="42" t="str">
        <f>IF('Formulario DE-01'!AH64="","",VLOOKUP('Formulario DE-01'!AH64,Datosadjuntos!$A$53:$B$56,2,0))</f>
        <v/>
      </c>
      <c r="U51" s="42" t="str">
        <f>IF('Formulario DE-01'!AI64="","",VLOOKUP('Formulario DE-01'!AI64,Datosadjuntos!$A$58:$B$60,2,0))</f>
        <v/>
      </c>
      <c r="V51" s="32" t="str">
        <f t="shared" ca="1" si="2"/>
        <v/>
      </c>
      <c r="W51" t="str">
        <f>IF('Formulario DE-01'!AU64="","",'Formulario DE-01'!AU64)</f>
        <v/>
      </c>
      <c r="X51" t="str">
        <f t="shared" si="1"/>
        <v/>
      </c>
      <c r="Y51" s="41" t="str">
        <f>IF('Formulario DE-01'!AF64="","",'Formulario DE-01'!AF64)</f>
        <v/>
      </c>
      <c r="Z51" t="str">
        <f>IF('Formulario DE-01'!AA64="","",VLOOKUP('Formulario DE-01'!AA64,Datosadjuntos!$A$82:$B$84,2,0))</f>
        <v/>
      </c>
      <c r="AA51" t="str">
        <f>IF('Formulario DE-01'!AQ64="","",VLOOKUP('Formulario DE-01'!AQ64,Datosadjuntos!$A$87:$B$89,2,0))</f>
        <v/>
      </c>
      <c r="AB51" t="str">
        <f>IF('Formulario DE-01'!AR64="","",VLOOKUP('Formulario DE-01'!AR64,Datosadjuntos!$A$94:$B$94,2,0))</f>
        <v/>
      </c>
      <c r="AC51" t="str">
        <f>IF('Formulario DE-01'!AS64="","",VLOOKUP('Formulario DE-01'!AS64,Datosadjuntos!$A$99:$B$102,2,0))</f>
        <v/>
      </c>
      <c r="AD51" t="str">
        <f>IF('Formulario DE-01'!AT64="","",VLOOKUP('Formulario DE-01'!AT64,Datosadjuntos!$A$106:$B$109,2,0))</f>
        <v/>
      </c>
      <c r="AE51" t="str">
        <f>IF('Formulario DE-01'!AO64="","",'Formulario DE-01'!AO64)</f>
        <v/>
      </c>
      <c r="AF51" t="str">
        <f>IF('Formulario DE-01'!AP64="","",'Formulario DE-01'!AP64)</f>
        <v/>
      </c>
    </row>
    <row r="52" spans="1:32" x14ac:dyDescent="0.25">
      <c r="AD52" t="str">
        <f>IF('Formulario DE-01'!AT65="","",VLOOKUP('Formulario DE-01'!AT65,Datosadjuntos!$A$106:$B$109,2,0))</f>
        <v/>
      </c>
      <c r="AE52" t="str">
        <f>IF('Formulario DE-01'!AO65="","",'Formulario DE-01'!AO65)</f>
        <v/>
      </c>
      <c r="AF52" t="str">
        <f>IF('Formulario DE-01'!AP65="","",'Formulario DE-01'!AP65)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76"/>
  <sheetViews>
    <sheetView topLeftCell="A67" workbookViewId="0">
      <selection activeCell="E91" sqref="E91"/>
    </sheetView>
  </sheetViews>
  <sheetFormatPr baseColWidth="10" defaultColWidth="11.42578125" defaultRowHeight="12.75" x14ac:dyDescent="0.2"/>
  <cols>
    <col min="1" max="1" width="9.85546875" style="14" customWidth="1"/>
    <col min="2" max="2" width="37.7109375" style="14" customWidth="1"/>
    <col min="3" max="4" width="11.42578125" style="14"/>
    <col min="5" max="5" width="45.7109375" style="14" customWidth="1"/>
    <col min="6" max="6" width="24.5703125" style="14" customWidth="1"/>
    <col min="7" max="8" width="11.42578125" style="14"/>
    <col min="9" max="9" width="30.7109375" style="14" customWidth="1"/>
    <col min="10" max="10" width="11.42578125" style="14"/>
    <col min="11" max="11" width="30.7109375" style="14" customWidth="1"/>
    <col min="12" max="16384" width="11.42578125" style="14"/>
  </cols>
  <sheetData>
    <row r="1" spans="1:11" ht="15" x14ac:dyDescent="0.25">
      <c r="A1" s="18" t="s">
        <v>32</v>
      </c>
      <c r="B1" s="19" t="s">
        <v>158</v>
      </c>
      <c r="D1" s="19" t="s">
        <v>33</v>
      </c>
      <c r="E1" s="19" t="s">
        <v>158</v>
      </c>
      <c r="H1" s="20" t="s">
        <v>159</v>
      </c>
      <c r="I1" s="20" t="s">
        <v>23</v>
      </c>
      <c r="J1" s="20" t="s">
        <v>159</v>
      </c>
      <c r="K1" s="20" t="s">
        <v>23</v>
      </c>
    </row>
    <row r="2" spans="1:11" ht="15" x14ac:dyDescent="0.25">
      <c r="A2" s="145" t="s">
        <v>669</v>
      </c>
      <c r="B2" s="22" t="s">
        <v>160</v>
      </c>
      <c r="C2" s="23" t="s">
        <v>161</v>
      </c>
      <c r="D2" s="21">
        <v>0</v>
      </c>
      <c r="E2" s="22" t="s">
        <v>162</v>
      </c>
      <c r="H2" s="24">
        <v>0</v>
      </c>
      <c r="I2" s="25" t="s">
        <v>163</v>
      </c>
      <c r="J2" s="152">
        <v>0</v>
      </c>
      <c r="K2" s="153" t="s">
        <v>163</v>
      </c>
    </row>
    <row r="3" spans="1:11" ht="15" x14ac:dyDescent="0.25">
      <c r="A3" s="145" t="s">
        <v>670</v>
      </c>
      <c r="B3" s="22" t="s">
        <v>256</v>
      </c>
      <c r="C3" s="23" t="s">
        <v>164</v>
      </c>
      <c r="D3" s="21">
        <v>1</v>
      </c>
      <c r="E3" s="22" t="s">
        <v>165</v>
      </c>
      <c r="H3" s="24">
        <v>1</v>
      </c>
      <c r="I3" s="25" t="s">
        <v>166</v>
      </c>
      <c r="J3" s="152">
        <v>1</v>
      </c>
      <c r="K3" s="153" t="s">
        <v>166</v>
      </c>
    </row>
    <row r="4" spans="1:11" ht="15" x14ac:dyDescent="0.25">
      <c r="A4" s="145" t="s">
        <v>671</v>
      </c>
      <c r="B4" s="22" t="s">
        <v>246</v>
      </c>
      <c r="C4" s="23" t="s">
        <v>245</v>
      </c>
      <c r="D4" s="21">
        <v>2</v>
      </c>
      <c r="E4" s="22" t="s">
        <v>167</v>
      </c>
      <c r="H4" s="24">
        <v>2</v>
      </c>
      <c r="I4" s="25" t="s">
        <v>168</v>
      </c>
      <c r="J4" s="152">
        <v>2</v>
      </c>
      <c r="K4" s="153" t="s">
        <v>168</v>
      </c>
    </row>
    <row r="5" spans="1:11" ht="15" x14ac:dyDescent="0.25">
      <c r="A5" s="145" t="s">
        <v>672</v>
      </c>
      <c r="B5" s="22" t="s">
        <v>247</v>
      </c>
      <c r="C5" s="23" t="s">
        <v>255</v>
      </c>
      <c r="D5" s="21">
        <v>3</v>
      </c>
      <c r="E5" s="22" t="s">
        <v>169</v>
      </c>
      <c r="H5" s="24">
        <v>3</v>
      </c>
      <c r="I5" s="25" t="s">
        <v>170</v>
      </c>
      <c r="J5" s="152">
        <v>3</v>
      </c>
      <c r="K5" s="153" t="s">
        <v>170</v>
      </c>
    </row>
    <row r="6" spans="1:11" ht="15" x14ac:dyDescent="0.25">
      <c r="A6" s="145" t="s">
        <v>673</v>
      </c>
      <c r="B6" s="22" t="s">
        <v>171</v>
      </c>
      <c r="C6" s="23" t="s">
        <v>172</v>
      </c>
      <c r="D6" s="21">
        <v>4</v>
      </c>
      <c r="E6" s="22" t="s">
        <v>210</v>
      </c>
      <c r="H6" s="24">
        <v>4</v>
      </c>
      <c r="I6" s="25" t="s">
        <v>174</v>
      </c>
      <c r="J6" s="152">
        <v>4</v>
      </c>
      <c r="K6" s="153" t="s">
        <v>174</v>
      </c>
    </row>
    <row r="7" spans="1:11" ht="15" x14ac:dyDescent="0.25">
      <c r="A7" s="145" t="s">
        <v>674</v>
      </c>
      <c r="B7" s="22" t="s">
        <v>175</v>
      </c>
      <c r="C7" s="23" t="s">
        <v>248</v>
      </c>
      <c r="D7" s="26">
        <v>8.01</v>
      </c>
      <c r="E7" s="14" t="s">
        <v>240</v>
      </c>
      <c r="H7" s="24">
        <v>5</v>
      </c>
      <c r="I7" s="25" t="s">
        <v>177</v>
      </c>
      <c r="J7" s="14">
        <v>5</v>
      </c>
      <c r="K7" s="153" t="s">
        <v>177</v>
      </c>
    </row>
    <row r="8" spans="1:11" ht="15" x14ac:dyDescent="0.25">
      <c r="A8" s="145" t="s">
        <v>675</v>
      </c>
      <c r="B8" s="22" t="s">
        <v>257</v>
      </c>
      <c r="C8" s="23" t="s">
        <v>178</v>
      </c>
      <c r="D8" s="14">
        <v>8.02</v>
      </c>
      <c r="E8" s="14" t="s">
        <v>241</v>
      </c>
      <c r="H8" s="24">
        <v>6</v>
      </c>
      <c r="I8" s="25" t="s">
        <v>155</v>
      </c>
      <c r="J8" s="152">
        <v>5.0999999999999996</v>
      </c>
      <c r="K8" s="153" t="s">
        <v>715</v>
      </c>
    </row>
    <row r="9" spans="1:11" ht="15" x14ac:dyDescent="0.25">
      <c r="A9" s="145" t="s">
        <v>676</v>
      </c>
      <c r="B9" s="22" t="s">
        <v>179</v>
      </c>
      <c r="C9" s="23" t="s">
        <v>249</v>
      </c>
      <c r="D9" s="14">
        <v>8.0299999999999994</v>
      </c>
      <c r="E9" s="14" t="s">
        <v>242</v>
      </c>
      <c r="H9" s="24">
        <v>7</v>
      </c>
      <c r="I9" s="25" t="s">
        <v>180</v>
      </c>
      <c r="J9" s="14">
        <v>5.2</v>
      </c>
      <c r="K9" s="153" t="s">
        <v>716</v>
      </c>
    </row>
    <row r="10" spans="1:11" ht="15" x14ac:dyDescent="0.25">
      <c r="A10" s="145" t="s">
        <v>677</v>
      </c>
      <c r="B10" s="22" t="s">
        <v>399</v>
      </c>
      <c r="C10" s="23" t="s">
        <v>181</v>
      </c>
      <c r="D10" s="14">
        <v>8.0399999999999991</v>
      </c>
      <c r="E10" s="14" t="s">
        <v>243</v>
      </c>
      <c r="H10" s="24">
        <v>8</v>
      </c>
      <c r="I10" s="25" t="s">
        <v>183</v>
      </c>
      <c r="J10" s="14">
        <v>5.3</v>
      </c>
      <c r="K10" s="153" t="s">
        <v>717</v>
      </c>
    </row>
    <row r="11" spans="1:11" ht="15" x14ac:dyDescent="0.25">
      <c r="A11" s="145" t="s">
        <v>678</v>
      </c>
      <c r="B11" s="22" t="s">
        <v>400</v>
      </c>
      <c r="C11" s="23" t="s">
        <v>184</v>
      </c>
      <c r="D11" s="14">
        <v>8.0500000000000007</v>
      </c>
      <c r="E11" s="14" t="s">
        <v>244</v>
      </c>
      <c r="H11" s="24">
        <v>9</v>
      </c>
      <c r="I11" s="25" t="s">
        <v>576</v>
      </c>
      <c r="J11" s="14">
        <v>5.4</v>
      </c>
      <c r="K11" s="153" t="s">
        <v>718</v>
      </c>
    </row>
    <row r="12" spans="1:11" ht="15" x14ac:dyDescent="0.25">
      <c r="A12" s="145" t="s">
        <v>679</v>
      </c>
      <c r="B12" s="22" t="s">
        <v>185</v>
      </c>
      <c r="C12" s="23" t="s">
        <v>181</v>
      </c>
      <c r="D12" s="14">
        <v>8.06</v>
      </c>
      <c r="E12" s="27" t="s">
        <v>401</v>
      </c>
      <c r="J12" s="152">
        <v>6</v>
      </c>
      <c r="K12" s="153" t="s">
        <v>155</v>
      </c>
    </row>
    <row r="13" spans="1:11" ht="15" x14ac:dyDescent="0.25">
      <c r="A13" s="145" t="s">
        <v>680</v>
      </c>
      <c r="B13" s="22" t="s">
        <v>258</v>
      </c>
      <c r="C13" s="23" t="s">
        <v>188</v>
      </c>
      <c r="D13" s="14">
        <v>8.07</v>
      </c>
      <c r="E13" s="14" t="s">
        <v>402</v>
      </c>
      <c r="J13" s="152">
        <v>7</v>
      </c>
      <c r="K13" s="153" t="s">
        <v>180</v>
      </c>
    </row>
    <row r="14" spans="1:11" ht="15" x14ac:dyDescent="0.25">
      <c r="A14" s="145" t="s">
        <v>681</v>
      </c>
      <c r="B14" s="22" t="s">
        <v>191</v>
      </c>
      <c r="C14" s="23" t="s">
        <v>192</v>
      </c>
      <c r="D14" s="14">
        <v>8.08</v>
      </c>
      <c r="E14" s="14" t="s">
        <v>542</v>
      </c>
      <c r="H14" s="28">
        <v>1</v>
      </c>
      <c r="I14" s="29" t="s">
        <v>187</v>
      </c>
      <c r="J14" s="152">
        <v>8</v>
      </c>
      <c r="K14" s="153" t="s">
        <v>183</v>
      </c>
    </row>
    <row r="15" spans="1:11" ht="15" x14ac:dyDescent="0.25">
      <c r="A15" s="145" t="s">
        <v>682</v>
      </c>
      <c r="B15" s="22" t="s">
        <v>194</v>
      </c>
      <c r="C15" s="23" t="s">
        <v>184</v>
      </c>
      <c r="D15" s="14">
        <v>7</v>
      </c>
      <c r="E15" s="14" t="s">
        <v>403</v>
      </c>
      <c r="H15" s="28">
        <v>2</v>
      </c>
      <c r="I15" s="29" t="s">
        <v>190</v>
      </c>
      <c r="J15" s="152">
        <v>9</v>
      </c>
      <c r="K15" s="153" t="s">
        <v>576</v>
      </c>
    </row>
    <row r="16" spans="1:11" ht="15" x14ac:dyDescent="0.25">
      <c r="A16" s="88"/>
      <c r="B16" s="30"/>
      <c r="C16" s="23"/>
      <c r="D16" s="14">
        <v>9</v>
      </c>
      <c r="E16" s="14" t="s">
        <v>176</v>
      </c>
    </row>
    <row r="18" spans="1:17" ht="15" x14ac:dyDescent="0.25">
      <c r="A18" s="19" t="s">
        <v>159</v>
      </c>
      <c r="B18" s="19" t="s">
        <v>153</v>
      </c>
      <c r="D18" s="79" t="s">
        <v>20</v>
      </c>
      <c r="E18" s="79" t="s">
        <v>158</v>
      </c>
      <c r="H18" s="28">
        <v>0</v>
      </c>
      <c r="I18" s="22" t="s">
        <v>194</v>
      </c>
    </row>
    <row r="19" spans="1:17" ht="15" x14ac:dyDescent="0.25">
      <c r="A19" s="21" t="s">
        <v>429</v>
      </c>
      <c r="B19" s="22" t="s">
        <v>544</v>
      </c>
      <c r="D19" s="80" t="s">
        <v>40</v>
      </c>
      <c r="E19" s="80" t="s">
        <v>182</v>
      </c>
      <c r="F19" s="59" t="s">
        <v>162</v>
      </c>
      <c r="G19" s="62"/>
      <c r="H19" s="30">
        <v>1</v>
      </c>
      <c r="I19" s="31" t="s">
        <v>197</v>
      </c>
    </row>
    <row r="20" spans="1:17" ht="15" x14ac:dyDescent="0.25">
      <c r="A20" s="21" t="s">
        <v>430</v>
      </c>
      <c r="B20" s="22" t="s">
        <v>202</v>
      </c>
      <c r="D20" s="80" t="s">
        <v>43</v>
      </c>
      <c r="E20" s="80" t="s">
        <v>165</v>
      </c>
      <c r="F20" s="59" t="s">
        <v>165</v>
      </c>
      <c r="G20" s="62"/>
      <c r="H20" s="28">
        <v>2</v>
      </c>
      <c r="I20" s="31" t="s">
        <v>198</v>
      </c>
    </row>
    <row r="21" spans="1:17" ht="15" x14ac:dyDescent="0.25">
      <c r="A21" s="21" t="s">
        <v>431</v>
      </c>
      <c r="B21" s="22" t="s">
        <v>204</v>
      </c>
      <c r="D21" s="80" t="s">
        <v>505</v>
      </c>
      <c r="E21" s="80" t="s">
        <v>167</v>
      </c>
      <c r="F21" s="59" t="s">
        <v>167</v>
      </c>
      <c r="G21" s="62"/>
      <c r="H21" s="30">
        <v>3</v>
      </c>
      <c r="I21" s="31" t="s">
        <v>201</v>
      </c>
    </row>
    <row r="22" spans="1:17" ht="15" x14ac:dyDescent="0.25">
      <c r="A22" s="21" t="s">
        <v>432</v>
      </c>
      <c r="B22" s="22" t="s">
        <v>206</v>
      </c>
      <c r="D22" s="80" t="s">
        <v>47</v>
      </c>
      <c r="E22" s="80" t="s">
        <v>186</v>
      </c>
      <c r="F22" s="59" t="s">
        <v>167</v>
      </c>
      <c r="G22" s="62"/>
    </row>
    <row r="23" spans="1:17" ht="15" x14ac:dyDescent="0.25">
      <c r="A23" s="21" t="s">
        <v>433</v>
      </c>
      <c r="B23" s="22" t="s">
        <v>208</v>
      </c>
      <c r="D23" s="80" t="s">
        <v>51</v>
      </c>
      <c r="E23" s="80" t="s">
        <v>189</v>
      </c>
      <c r="F23" s="59" t="s">
        <v>167</v>
      </c>
      <c r="G23" s="62"/>
      <c r="H23" s="33" t="s">
        <v>132</v>
      </c>
      <c r="I23" s="34" t="s">
        <v>253</v>
      </c>
      <c r="K23" s="14" t="s">
        <v>153</v>
      </c>
      <c r="L23" s="14" t="s">
        <v>132</v>
      </c>
      <c r="N23" s="14" t="s">
        <v>202</v>
      </c>
      <c r="O23" s="14" t="s">
        <v>204</v>
      </c>
      <c r="P23" s="14" t="s">
        <v>206</v>
      </c>
      <c r="Q23" s="14" t="s">
        <v>208</v>
      </c>
    </row>
    <row r="24" spans="1:17" ht="15" x14ac:dyDescent="0.25">
      <c r="A24" s="21" t="s">
        <v>434</v>
      </c>
      <c r="B24" s="22" t="s">
        <v>210</v>
      </c>
      <c r="D24" s="80" t="s">
        <v>54</v>
      </c>
      <c r="E24" s="80" t="s">
        <v>193</v>
      </c>
      <c r="F24" s="59" t="s">
        <v>167</v>
      </c>
      <c r="G24" s="60"/>
      <c r="H24" s="16">
        <v>0</v>
      </c>
      <c r="I24" s="14">
        <v>0</v>
      </c>
      <c r="K24" s="14" t="s">
        <v>199</v>
      </c>
      <c r="N24" s="14" t="s">
        <v>130</v>
      </c>
      <c r="O24" s="16">
        <v>1</v>
      </c>
      <c r="P24" s="16">
        <v>7</v>
      </c>
      <c r="Q24" s="16">
        <v>10</v>
      </c>
    </row>
    <row r="25" spans="1:17" ht="15" x14ac:dyDescent="0.25">
      <c r="A25" s="21" t="s">
        <v>435</v>
      </c>
      <c r="B25" s="22" t="s">
        <v>427</v>
      </c>
      <c r="D25" s="80" t="s">
        <v>58</v>
      </c>
      <c r="E25" s="80" t="s">
        <v>195</v>
      </c>
      <c r="F25" s="59" t="s">
        <v>167</v>
      </c>
      <c r="G25" s="60"/>
      <c r="H25" s="16" t="s">
        <v>130</v>
      </c>
      <c r="I25" s="14">
        <v>1</v>
      </c>
      <c r="K25" s="14" t="s">
        <v>544</v>
      </c>
      <c r="N25" s="14" t="s">
        <v>131</v>
      </c>
      <c r="O25" s="16">
        <v>2</v>
      </c>
      <c r="P25" s="16">
        <v>8</v>
      </c>
      <c r="Q25" s="16">
        <v>11</v>
      </c>
    </row>
    <row r="26" spans="1:17" ht="15" x14ac:dyDescent="0.25">
      <c r="D26" s="80" t="s">
        <v>62</v>
      </c>
      <c r="E26" s="80" t="s">
        <v>196</v>
      </c>
      <c r="F26" s="59" t="s">
        <v>167</v>
      </c>
      <c r="G26" s="60"/>
      <c r="H26" s="16" t="s">
        <v>131</v>
      </c>
      <c r="I26" s="14">
        <v>2</v>
      </c>
      <c r="K26" s="14" t="s">
        <v>202</v>
      </c>
      <c r="L26" s="14" t="s">
        <v>130</v>
      </c>
      <c r="N26" s="14" t="s">
        <v>250</v>
      </c>
      <c r="O26" s="16">
        <v>3</v>
      </c>
      <c r="P26" s="16">
        <v>9</v>
      </c>
      <c r="Q26" s="16">
        <v>12</v>
      </c>
    </row>
    <row r="27" spans="1:17" ht="15" x14ac:dyDescent="0.25">
      <c r="A27" s="53" t="s">
        <v>159</v>
      </c>
      <c r="B27" s="53" t="s">
        <v>21</v>
      </c>
      <c r="D27" s="80" t="s">
        <v>66</v>
      </c>
      <c r="E27" s="80" t="s">
        <v>506</v>
      </c>
      <c r="F27" s="59" t="s">
        <v>167</v>
      </c>
      <c r="G27" s="60"/>
      <c r="H27" s="16" t="s">
        <v>250</v>
      </c>
      <c r="I27" s="14" t="s">
        <v>254</v>
      </c>
      <c r="K27" s="14" t="s">
        <v>202</v>
      </c>
      <c r="L27" s="14" t="s">
        <v>131</v>
      </c>
      <c r="N27" s="14" t="s">
        <v>251</v>
      </c>
      <c r="O27" s="16">
        <v>4</v>
      </c>
    </row>
    <row r="28" spans="1:17" ht="15" x14ac:dyDescent="0.25">
      <c r="A28" s="54">
        <v>0</v>
      </c>
      <c r="B28" s="55" t="s">
        <v>214</v>
      </c>
      <c r="D28" s="80" t="s">
        <v>69</v>
      </c>
      <c r="E28" s="80" t="s">
        <v>200</v>
      </c>
      <c r="F28" s="59" t="s">
        <v>167</v>
      </c>
      <c r="G28" s="60"/>
      <c r="H28" s="16" t="s">
        <v>251</v>
      </c>
      <c r="I28" s="14">
        <v>1</v>
      </c>
      <c r="K28" s="14" t="s">
        <v>202</v>
      </c>
      <c r="L28" s="14" t="s">
        <v>250</v>
      </c>
      <c r="N28" s="14" t="s">
        <v>252</v>
      </c>
      <c r="O28" s="16">
        <v>5</v>
      </c>
    </row>
    <row r="29" spans="1:17" ht="15" x14ac:dyDescent="0.25">
      <c r="A29" s="54">
        <v>1</v>
      </c>
      <c r="B29" s="55" t="s">
        <v>216</v>
      </c>
      <c r="D29" s="80" t="s">
        <v>507</v>
      </c>
      <c r="E29" s="80" t="s">
        <v>508</v>
      </c>
      <c r="F29" s="59" t="s">
        <v>167</v>
      </c>
      <c r="G29" s="62"/>
      <c r="H29" s="16" t="s">
        <v>252</v>
      </c>
      <c r="I29" s="14">
        <v>2</v>
      </c>
      <c r="K29" s="14" t="s">
        <v>202</v>
      </c>
      <c r="L29" s="14" t="s">
        <v>251</v>
      </c>
      <c r="O29" s="16">
        <v>6</v>
      </c>
    </row>
    <row r="30" spans="1:17" ht="15" x14ac:dyDescent="0.25">
      <c r="A30" s="54">
        <v>2</v>
      </c>
      <c r="B30" s="55" t="s">
        <v>218</v>
      </c>
      <c r="D30" s="80" t="s">
        <v>73</v>
      </c>
      <c r="E30" s="80" t="s">
        <v>169</v>
      </c>
      <c r="F30" s="59" t="s">
        <v>169</v>
      </c>
      <c r="G30" s="60"/>
      <c r="H30" s="16">
        <v>1</v>
      </c>
      <c r="I30" s="14">
        <v>1</v>
      </c>
      <c r="K30" s="14" t="s">
        <v>202</v>
      </c>
      <c r="L30" s="14" t="s">
        <v>252</v>
      </c>
    </row>
    <row r="31" spans="1:17" ht="15" x14ac:dyDescent="0.25">
      <c r="A31" s="54">
        <v>3</v>
      </c>
      <c r="B31" s="58" t="s">
        <v>577</v>
      </c>
      <c r="D31" s="80" t="s">
        <v>517</v>
      </c>
      <c r="E31" s="80" t="s">
        <v>173</v>
      </c>
      <c r="F31" s="59" t="s">
        <v>173</v>
      </c>
      <c r="G31" s="60"/>
      <c r="H31" s="16">
        <v>2</v>
      </c>
      <c r="I31" s="14">
        <v>2</v>
      </c>
      <c r="K31" s="14" t="s">
        <v>204</v>
      </c>
      <c r="L31" s="16">
        <v>1</v>
      </c>
    </row>
    <row r="32" spans="1:17" ht="15" x14ac:dyDescent="0.25">
      <c r="A32" s="54">
        <v>4</v>
      </c>
      <c r="B32" s="55" t="s">
        <v>221</v>
      </c>
      <c r="D32" s="80" t="s">
        <v>76</v>
      </c>
      <c r="E32" s="80" t="s">
        <v>203</v>
      </c>
      <c r="F32" s="59" t="s">
        <v>173</v>
      </c>
      <c r="G32" s="60"/>
      <c r="H32" s="16">
        <v>3</v>
      </c>
      <c r="I32" s="14">
        <v>3</v>
      </c>
      <c r="K32" s="14" t="s">
        <v>204</v>
      </c>
      <c r="L32" s="16">
        <v>2</v>
      </c>
      <c r="N32" s="14" t="s">
        <v>429</v>
      </c>
      <c r="O32" s="14" t="s">
        <v>544</v>
      </c>
    </row>
    <row r="33" spans="1:15" ht="15" x14ac:dyDescent="0.25">
      <c r="A33" s="54">
        <v>5</v>
      </c>
      <c r="B33" s="55" t="s">
        <v>223</v>
      </c>
      <c r="D33" s="80" t="s">
        <v>79</v>
      </c>
      <c r="E33" s="80" t="s">
        <v>205</v>
      </c>
      <c r="F33" s="59" t="s">
        <v>173</v>
      </c>
      <c r="H33" s="16">
        <v>4</v>
      </c>
      <c r="I33" s="14">
        <v>4</v>
      </c>
      <c r="K33" s="14" t="s">
        <v>204</v>
      </c>
      <c r="L33" s="16">
        <v>3</v>
      </c>
      <c r="N33" s="14" t="s">
        <v>430</v>
      </c>
      <c r="O33" s="14" t="s">
        <v>202</v>
      </c>
    </row>
    <row r="34" spans="1:15" ht="15" x14ac:dyDescent="0.25">
      <c r="A34" s="54">
        <v>6</v>
      </c>
      <c r="B34" s="58" t="s">
        <v>427</v>
      </c>
      <c r="D34" s="80" t="s">
        <v>82</v>
      </c>
      <c r="E34" s="80" t="s">
        <v>207</v>
      </c>
      <c r="F34" s="59" t="s">
        <v>173</v>
      </c>
      <c r="H34" s="16">
        <v>5</v>
      </c>
      <c r="I34" s="14">
        <v>5</v>
      </c>
      <c r="K34" s="14" t="s">
        <v>204</v>
      </c>
      <c r="L34" s="16">
        <v>4</v>
      </c>
      <c r="N34" s="14" t="s">
        <v>431</v>
      </c>
      <c r="O34" s="14" t="s">
        <v>204</v>
      </c>
    </row>
    <row r="35" spans="1:15" ht="15" x14ac:dyDescent="0.25">
      <c r="A35" s="54">
        <v>7</v>
      </c>
      <c r="B35" s="55" t="s">
        <v>428</v>
      </c>
      <c r="D35" s="80" t="s">
        <v>85</v>
      </c>
      <c r="E35" s="80" t="s">
        <v>209</v>
      </c>
      <c r="F35" s="59" t="s">
        <v>173</v>
      </c>
      <c r="H35" s="16">
        <v>6</v>
      </c>
      <c r="I35" s="14">
        <v>6</v>
      </c>
      <c r="K35" s="14" t="s">
        <v>204</v>
      </c>
      <c r="L35" s="16">
        <v>5</v>
      </c>
      <c r="N35" s="14" t="s">
        <v>432</v>
      </c>
      <c r="O35" s="14" t="s">
        <v>206</v>
      </c>
    </row>
    <row r="36" spans="1:15" ht="15" x14ac:dyDescent="0.25">
      <c r="D36" s="80" t="s">
        <v>89</v>
      </c>
      <c r="E36" s="80" t="s">
        <v>211</v>
      </c>
      <c r="F36" s="59" t="s">
        <v>173</v>
      </c>
      <c r="H36" s="16">
        <v>7</v>
      </c>
      <c r="I36" s="14">
        <v>7</v>
      </c>
      <c r="K36" s="14" t="s">
        <v>204</v>
      </c>
      <c r="L36" s="16">
        <v>6</v>
      </c>
      <c r="N36" s="14" t="s">
        <v>433</v>
      </c>
      <c r="O36" s="14" t="s">
        <v>208</v>
      </c>
    </row>
    <row r="37" spans="1:15" ht="15" x14ac:dyDescent="0.25">
      <c r="D37" s="80" t="s">
        <v>92</v>
      </c>
      <c r="E37" s="80" t="s">
        <v>212</v>
      </c>
      <c r="F37" s="59" t="s">
        <v>173</v>
      </c>
      <c r="H37" s="16">
        <v>8</v>
      </c>
      <c r="I37" s="14">
        <v>8</v>
      </c>
      <c r="K37" s="14" t="s">
        <v>206</v>
      </c>
      <c r="L37" s="16">
        <v>7</v>
      </c>
      <c r="N37" s="14" t="s">
        <v>434</v>
      </c>
      <c r="O37" s="14" t="s">
        <v>210</v>
      </c>
    </row>
    <row r="38" spans="1:15" ht="15" x14ac:dyDescent="0.25">
      <c r="D38" s="80" t="s">
        <v>95</v>
      </c>
      <c r="E38" s="80" t="s">
        <v>213</v>
      </c>
      <c r="F38" s="59" t="s">
        <v>173</v>
      </c>
      <c r="H38" s="16">
        <v>9</v>
      </c>
      <c r="I38" s="14">
        <v>9</v>
      </c>
      <c r="K38" s="14" t="s">
        <v>206</v>
      </c>
      <c r="L38" s="16">
        <v>8</v>
      </c>
      <c r="N38" s="14" t="s">
        <v>435</v>
      </c>
      <c r="O38" s="14" t="s">
        <v>427</v>
      </c>
    </row>
    <row r="39" spans="1:15" ht="15" x14ac:dyDescent="0.25">
      <c r="A39" s="19" t="s">
        <v>159</v>
      </c>
      <c r="B39" s="19" t="s">
        <v>226</v>
      </c>
      <c r="D39" s="80" t="s">
        <v>98</v>
      </c>
      <c r="E39" s="80" t="s">
        <v>215</v>
      </c>
      <c r="F39" s="59" t="s">
        <v>173</v>
      </c>
      <c r="H39" s="16">
        <v>10</v>
      </c>
      <c r="I39" s="14">
        <v>10</v>
      </c>
      <c r="K39" s="14" t="s">
        <v>206</v>
      </c>
      <c r="L39" s="16">
        <v>9</v>
      </c>
    </row>
    <row r="40" spans="1:15" ht="15" x14ac:dyDescent="0.25">
      <c r="A40" s="21">
        <v>0</v>
      </c>
      <c r="B40" s="22" t="s">
        <v>199</v>
      </c>
      <c r="D40" s="80" t="s">
        <v>101</v>
      </c>
      <c r="E40" s="80" t="s">
        <v>217</v>
      </c>
      <c r="F40" s="59" t="s">
        <v>173</v>
      </c>
      <c r="H40" s="16">
        <v>11</v>
      </c>
      <c r="I40" s="14">
        <v>11</v>
      </c>
      <c r="K40" s="14" t="s">
        <v>208</v>
      </c>
      <c r="L40" s="16">
        <v>10</v>
      </c>
    </row>
    <row r="41" spans="1:15" ht="15" x14ac:dyDescent="0.25">
      <c r="A41" s="21">
        <v>1</v>
      </c>
      <c r="B41" s="22" t="s">
        <v>229</v>
      </c>
      <c r="D41" s="80" t="s">
        <v>104</v>
      </c>
      <c r="E41" s="80" t="s">
        <v>219</v>
      </c>
      <c r="F41" s="59" t="s">
        <v>173</v>
      </c>
      <c r="H41" s="16">
        <v>12</v>
      </c>
      <c r="I41" s="14">
        <v>12</v>
      </c>
      <c r="K41" s="14" t="s">
        <v>208</v>
      </c>
      <c r="L41" s="16">
        <v>11</v>
      </c>
    </row>
    <row r="42" spans="1:15" ht="15" x14ac:dyDescent="0.25">
      <c r="A42" s="21">
        <v>2</v>
      </c>
      <c r="B42" s="22" t="s">
        <v>231</v>
      </c>
      <c r="D42" s="80" t="s">
        <v>107</v>
      </c>
      <c r="E42" s="80" t="s">
        <v>220</v>
      </c>
      <c r="F42" s="59" t="s">
        <v>173</v>
      </c>
      <c r="K42" s="14" t="s">
        <v>208</v>
      </c>
      <c r="L42" s="16">
        <v>12</v>
      </c>
    </row>
    <row r="43" spans="1:15" ht="15" x14ac:dyDescent="0.25">
      <c r="A43" s="21">
        <v>3</v>
      </c>
      <c r="B43" s="22" t="s">
        <v>425</v>
      </c>
      <c r="D43" s="80" t="s">
        <v>110</v>
      </c>
      <c r="E43" s="80" t="s">
        <v>222</v>
      </c>
      <c r="F43" s="59" t="s">
        <v>173</v>
      </c>
      <c r="K43" s="14" t="s">
        <v>210</v>
      </c>
      <c r="N43" s="1" t="s">
        <v>35</v>
      </c>
      <c r="O43" s="1" t="s">
        <v>387</v>
      </c>
    </row>
    <row r="44" spans="1:15" ht="15" x14ac:dyDescent="0.25">
      <c r="A44" s="14">
        <v>4</v>
      </c>
      <c r="B44" s="22" t="s">
        <v>9</v>
      </c>
      <c r="D44" s="80" t="s">
        <v>112</v>
      </c>
      <c r="E44" s="80" t="s">
        <v>224</v>
      </c>
      <c r="F44" s="59" t="s">
        <v>173</v>
      </c>
      <c r="N44" s="35">
        <v>1.01</v>
      </c>
      <c r="O44" s="36" t="s">
        <v>259</v>
      </c>
    </row>
    <row r="45" spans="1:15" ht="15" x14ac:dyDescent="0.25">
      <c r="A45"/>
      <c r="B45"/>
      <c r="D45" s="80" t="s">
        <v>114</v>
      </c>
      <c r="E45" s="80" t="s">
        <v>225</v>
      </c>
      <c r="F45" s="59" t="s">
        <v>173</v>
      </c>
      <c r="N45" s="37" t="s">
        <v>44</v>
      </c>
      <c r="O45" s="36" t="s">
        <v>260</v>
      </c>
    </row>
    <row r="46" spans="1:15" ht="15" x14ac:dyDescent="0.25">
      <c r="A46"/>
      <c r="B46"/>
      <c r="D46" s="80" t="s">
        <v>116</v>
      </c>
      <c r="E46" s="80" t="s">
        <v>227</v>
      </c>
      <c r="F46" s="59" t="s">
        <v>173</v>
      </c>
      <c r="N46" s="37" t="s">
        <v>48</v>
      </c>
      <c r="O46" s="36" t="s">
        <v>261</v>
      </c>
    </row>
    <row r="47" spans="1:15" ht="15" x14ac:dyDescent="0.25">
      <c r="A47" s="19" t="s">
        <v>159</v>
      </c>
      <c r="B47" s="19" t="s">
        <v>476</v>
      </c>
      <c r="D47" s="80" t="s">
        <v>118</v>
      </c>
      <c r="E47" s="80" t="s">
        <v>228</v>
      </c>
      <c r="F47" s="59" t="s">
        <v>173</v>
      </c>
      <c r="N47" s="37" t="s">
        <v>52</v>
      </c>
      <c r="O47" s="36" t="s">
        <v>262</v>
      </c>
    </row>
    <row r="48" spans="1:15" ht="15" x14ac:dyDescent="0.25">
      <c r="A48" s="71">
        <v>4</v>
      </c>
      <c r="B48" s="70" t="s">
        <v>496</v>
      </c>
      <c r="D48" s="80" t="s">
        <v>119</v>
      </c>
      <c r="E48" s="80" t="s">
        <v>230</v>
      </c>
      <c r="F48" s="59" t="s">
        <v>173</v>
      </c>
      <c r="I48" s="22"/>
      <c r="N48" s="37" t="s">
        <v>55</v>
      </c>
      <c r="O48" s="36" t="s">
        <v>263</v>
      </c>
    </row>
    <row r="49" spans="1:15" ht="15" x14ac:dyDescent="0.25">
      <c r="A49" s="71">
        <v>3</v>
      </c>
      <c r="B49" s="70" t="s">
        <v>497</v>
      </c>
      <c r="D49" s="80" t="s">
        <v>120</v>
      </c>
      <c r="E49" s="80" t="s">
        <v>232</v>
      </c>
      <c r="F49" s="59" t="s">
        <v>173</v>
      </c>
      <c r="N49" s="37" t="s">
        <v>59</v>
      </c>
      <c r="O49" s="36" t="s">
        <v>264</v>
      </c>
    </row>
    <row r="50" spans="1:15" ht="15" x14ac:dyDescent="0.25">
      <c r="A50" s="71">
        <v>2</v>
      </c>
      <c r="B50" s="70" t="s">
        <v>498</v>
      </c>
      <c r="D50" s="80" t="s">
        <v>121</v>
      </c>
      <c r="E50" s="80" t="s">
        <v>233</v>
      </c>
      <c r="F50" s="59" t="s">
        <v>173</v>
      </c>
      <c r="N50" s="37" t="s">
        <v>63</v>
      </c>
      <c r="O50" s="36" t="s">
        <v>265</v>
      </c>
    </row>
    <row r="51" spans="1:15" ht="15" x14ac:dyDescent="0.25">
      <c r="A51" s="71">
        <v>1</v>
      </c>
      <c r="B51" s="70" t="s">
        <v>499</v>
      </c>
      <c r="D51" s="80" t="s">
        <v>122</v>
      </c>
      <c r="E51" s="80" t="s">
        <v>234</v>
      </c>
      <c r="F51" s="59" t="s">
        <v>173</v>
      </c>
      <c r="N51" s="37" t="s">
        <v>67</v>
      </c>
      <c r="O51" s="36" t="s">
        <v>266</v>
      </c>
    </row>
    <row r="52" spans="1:15" ht="15" x14ac:dyDescent="0.25">
      <c r="A52" s="71"/>
      <c r="B52" s="71"/>
      <c r="D52" s="80" t="s">
        <v>123</v>
      </c>
      <c r="E52" s="80" t="s">
        <v>235</v>
      </c>
      <c r="F52" s="59" t="s">
        <v>173</v>
      </c>
      <c r="N52" s="37" t="s">
        <v>70</v>
      </c>
      <c r="O52" s="36" t="s">
        <v>267</v>
      </c>
    </row>
    <row r="53" spans="1:15" ht="15" x14ac:dyDescent="0.25">
      <c r="A53" s="71">
        <v>4</v>
      </c>
      <c r="B53" s="70" t="s">
        <v>489</v>
      </c>
      <c r="D53" s="80" t="s">
        <v>124</v>
      </c>
      <c r="E53" s="80" t="s">
        <v>509</v>
      </c>
      <c r="F53" s="59" t="s">
        <v>173</v>
      </c>
      <c r="N53" s="37" t="s">
        <v>47</v>
      </c>
      <c r="O53" s="36" t="s">
        <v>268</v>
      </c>
    </row>
    <row r="54" spans="1:15" ht="15" x14ac:dyDescent="0.25">
      <c r="A54" s="71">
        <v>3</v>
      </c>
      <c r="B54" s="70" t="s">
        <v>490</v>
      </c>
      <c r="D54" s="80" t="s">
        <v>125</v>
      </c>
      <c r="E54" s="80" t="s">
        <v>510</v>
      </c>
      <c r="F54" s="59" t="s">
        <v>173</v>
      </c>
      <c r="N54" s="37" t="s">
        <v>51</v>
      </c>
      <c r="O54" s="36" t="s">
        <v>269</v>
      </c>
    </row>
    <row r="55" spans="1:15" ht="15" x14ac:dyDescent="0.25">
      <c r="A55" s="31">
        <v>2</v>
      </c>
      <c r="B55" s="70" t="s">
        <v>491</v>
      </c>
      <c r="D55" s="80" t="s">
        <v>126</v>
      </c>
      <c r="E55" s="80" t="s">
        <v>511</v>
      </c>
      <c r="F55" s="59" t="s">
        <v>173</v>
      </c>
      <c r="N55" s="37" t="s">
        <v>54</v>
      </c>
      <c r="O55" s="36" t="s">
        <v>270</v>
      </c>
    </row>
    <row r="56" spans="1:15" ht="15" x14ac:dyDescent="0.25">
      <c r="A56" s="31">
        <v>1</v>
      </c>
      <c r="B56" s="71" t="s">
        <v>492</v>
      </c>
      <c r="D56" s="80" t="s">
        <v>127</v>
      </c>
      <c r="E56" s="80" t="s">
        <v>237</v>
      </c>
      <c r="F56" s="59" t="s">
        <v>173</v>
      </c>
      <c r="N56" s="37">
        <v>2.09</v>
      </c>
      <c r="O56" s="36" t="s">
        <v>271</v>
      </c>
    </row>
    <row r="57" spans="1:15" ht="15" x14ac:dyDescent="0.25">
      <c r="A57" s="31"/>
      <c r="B57" s="31"/>
      <c r="D57" s="80" t="s">
        <v>128</v>
      </c>
      <c r="E57" s="80" t="s">
        <v>238</v>
      </c>
      <c r="F57" s="59" t="s">
        <v>173</v>
      </c>
      <c r="N57" s="38" t="s">
        <v>86</v>
      </c>
      <c r="O57" s="36" t="s">
        <v>272</v>
      </c>
    </row>
    <row r="58" spans="1:15" ht="15" x14ac:dyDescent="0.25">
      <c r="A58" s="71">
        <v>3</v>
      </c>
      <c r="B58" s="70" t="s">
        <v>493</v>
      </c>
      <c r="D58" s="80" t="s">
        <v>129</v>
      </c>
      <c r="E58" s="80" t="s">
        <v>239</v>
      </c>
      <c r="F58" s="59" t="s">
        <v>173</v>
      </c>
      <c r="N58" s="39"/>
      <c r="O58" s="36" t="s">
        <v>273</v>
      </c>
    </row>
    <row r="59" spans="1:15" ht="15" x14ac:dyDescent="0.25">
      <c r="A59" s="31">
        <v>2</v>
      </c>
      <c r="B59" s="70" t="s">
        <v>494</v>
      </c>
      <c r="D59" s="80" t="s">
        <v>512</v>
      </c>
      <c r="E59" s="80" t="s">
        <v>508</v>
      </c>
      <c r="F59" s="59" t="s">
        <v>173</v>
      </c>
      <c r="N59" s="39"/>
      <c r="O59" s="36" t="s">
        <v>274</v>
      </c>
    </row>
    <row r="60" spans="1:15" ht="15" x14ac:dyDescent="0.25">
      <c r="A60" s="31">
        <v>1</v>
      </c>
      <c r="B60" s="71" t="s">
        <v>495</v>
      </c>
      <c r="D60" s="80" t="s">
        <v>513</v>
      </c>
      <c r="E60" s="80" t="s">
        <v>403</v>
      </c>
      <c r="F60" s="60" t="s">
        <v>403</v>
      </c>
      <c r="N60" s="39"/>
      <c r="O60" s="36" t="s">
        <v>275</v>
      </c>
    </row>
    <row r="61" spans="1:15" ht="15" x14ac:dyDescent="0.25">
      <c r="A61" s="31"/>
      <c r="B61" s="31"/>
      <c r="D61" s="80" t="s">
        <v>437</v>
      </c>
      <c r="E61" s="80" t="s">
        <v>411</v>
      </c>
      <c r="F61" s="60" t="s">
        <v>403</v>
      </c>
      <c r="N61" s="39"/>
      <c r="O61" s="36" t="s">
        <v>276</v>
      </c>
    </row>
    <row r="62" spans="1:15" ht="15" x14ac:dyDescent="0.25">
      <c r="A62" s="31">
        <v>1</v>
      </c>
      <c r="B62" s="31" t="s">
        <v>479</v>
      </c>
      <c r="D62" s="80" t="s">
        <v>446</v>
      </c>
      <c r="E62" s="80" t="s">
        <v>514</v>
      </c>
      <c r="F62" s="60" t="s">
        <v>403</v>
      </c>
      <c r="N62" s="39"/>
      <c r="O62" s="36" t="s">
        <v>277</v>
      </c>
    </row>
    <row r="63" spans="1:15" ht="15" x14ac:dyDescent="0.25">
      <c r="A63" s="31">
        <v>2</v>
      </c>
      <c r="B63" s="31" t="s">
        <v>477</v>
      </c>
      <c r="D63" s="80" t="s">
        <v>447</v>
      </c>
      <c r="E63" s="80" t="s">
        <v>515</v>
      </c>
      <c r="F63" s="60" t="s">
        <v>403</v>
      </c>
      <c r="N63" s="39"/>
      <c r="O63" s="36" t="s">
        <v>278</v>
      </c>
    </row>
    <row r="64" spans="1:15" ht="15" x14ac:dyDescent="0.25">
      <c r="A64" s="31">
        <v>3</v>
      </c>
      <c r="B64" s="31" t="s">
        <v>500</v>
      </c>
      <c r="D64" s="80" t="s">
        <v>448</v>
      </c>
      <c r="E64" s="80" t="s">
        <v>516</v>
      </c>
      <c r="F64" s="60" t="s">
        <v>403</v>
      </c>
      <c r="N64" s="39"/>
      <c r="O64" s="36" t="s">
        <v>279</v>
      </c>
    </row>
    <row r="65" spans="1:15" ht="15" x14ac:dyDescent="0.25">
      <c r="A65" s="31">
        <v>4</v>
      </c>
      <c r="B65" s="31" t="s">
        <v>478</v>
      </c>
      <c r="D65" s="80" t="s">
        <v>449</v>
      </c>
      <c r="E65" s="80" t="s">
        <v>412</v>
      </c>
      <c r="F65" s="60" t="s">
        <v>403</v>
      </c>
      <c r="N65" s="39"/>
      <c r="O65" s="36" t="s">
        <v>280</v>
      </c>
    </row>
    <row r="66" spans="1:15" ht="15" x14ac:dyDescent="0.25">
      <c r="A66" s="31"/>
      <c r="B66" s="31"/>
      <c r="D66" s="80" t="s">
        <v>450</v>
      </c>
      <c r="E66" s="80" t="s">
        <v>413</v>
      </c>
      <c r="F66" s="60" t="s">
        <v>403</v>
      </c>
      <c r="N66" s="39"/>
      <c r="O66" s="36" t="s">
        <v>281</v>
      </c>
    </row>
    <row r="67" spans="1:15" ht="15" x14ac:dyDescent="0.25">
      <c r="A67" s="31">
        <v>1</v>
      </c>
      <c r="B67" s="31" t="s">
        <v>479</v>
      </c>
      <c r="D67" s="80" t="s">
        <v>451</v>
      </c>
      <c r="E67" s="80" t="s">
        <v>414</v>
      </c>
      <c r="F67" s="60" t="s">
        <v>403</v>
      </c>
      <c r="N67" s="39"/>
      <c r="O67" s="36" t="s">
        <v>282</v>
      </c>
    </row>
    <row r="68" spans="1:15" ht="15" x14ac:dyDescent="0.25">
      <c r="A68" s="31">
        <v>2</v>
      </c>
      <c r="B68" s="31" t="s">
        <v>480</v>
      </c>
      <c r="D68" s="80" t="s">
        <v>452</v>
      </c>
      <c r="E68" s="80" t="s">
        <v>236</v>
      </c>
      <c r="F68" s="60" t="s">
        <v>403</v>
      </c>
      <c r="N68" s="39"/>
      <c r="O68" s="36" t="s">
        <v>283</v>
      </c>
    </row>
    <row r="69" spans="1:15" ht="15" x14ac:dyDescent="0.25">
      <c r="A69" s="31">
        <v>3</v>
      </c>
      <c r="B69" s="31" t="s">
        <v>481</v>
      </c>
      <c r="D69" s="80" t="s">
        <v>453</v>
      </c>
      <c r="E69" s="80" t="s">
        <v>415</v>
      </c>
      <c r="F69" s="60" t="s">
        <v>403</v>
      </c>
      <c r="N69" s="39"/>
      <c r="O69" s="36" t="s">
        <v>284</v>
      </c>
    </row>
    <row r="70" spans="1:15" ht="15" x14ac:dyDescent="0.25">
      <c r="A70" s="31"/>
      <c r="B70" s="31"/>
      <c r="D70" s="80" t="s">
        <v>416</v>
      </c>
      <c r="E70" s="80" t="s">
        <v>417</v>
      </c>
      <c r="F70" s="60" t="s">
        <v>403</v>
      </c>
      <c r="N70" s="39"/>
      <c r="O70" s="36" t="s">
        <v>285</v>
      </c>
    </row>
    <row r="71" spans="1:15" ht="15" x14ac:dyDescent="0.25">
      <c r="A71" s="31">
        <v>1</v>
      </c>
      <c r="B71" s="31" t="s">
        <v>482</v>
      </c>
      <c r="D71" s="80" t="s">
        <v>438</v>
      </c>
      <c r="E71" s="80" t="s">
        <v>213</v>
      </c>
      <c r="F71" s="60" t="s">
        <v>403</v>
      </c>
      <c r="N71" s="39"/>
      <c r="O71" s="36" t="s">
        <v>286</v>
      </c>
    </row>
    <row r="72" spans="1:15" ht="15" x14ac:dyDescent="0.25">
      <c r="A72" s="31">
        <v>2</v>
      </c>
      <c r="B72" s="31" t="s">
        <v>483</v>
      </c>
      <c r="D72" s="80" t="s">
        <v>439</v>
      </c>
      <c r="E72" s="80" t="s">
        <v>418</v>
      </c>
      <c r="F72" s="60" t="s">
        <v>403</v>
      </c>
      <c r="N72" s="39"/>
      <c r="O72" s="36" t="s">
        <v>287</v>
      </c>
    </row>
    <row r="73" spans="1:15" ht="15" x14ac:dyDescent="0.25">
      <c r="A73" s="31">
        <v>3</v>
      </c>
      <c r="B73" s="31" t="s">
        <v>484</v>
      </c>
      <c r="D73" s="80" t="s">
        <v>440</v>
      </c>
      <c r="E73" s="80" t="s">
        <v>419</v>
      </c>
      <c r="F73" s="60" t="s">
        <v>403</v>
      </c>
      <c r="N73" s="39"/>
      <c r="O73" s="36" t="s">
        <v>288</v>
      </c>
    </row>
    <row r="74" spans="1:15" ht="15" x14ac:dyDescent="0.25">
      <c r="A74" s="31"/>
      <c r="B74" s="31"/>
      <c r="D74" s="80" t="s">
        <v>441</v>
      </c>
      <c r="E74" s="80" t="s">
        <v>420</v>
      </c>
      <c r="F74" s="60" t="s">
        <v>403</v>
      </c>
      <c r="N74" s="39"/>
      <c r="O74" s="36" t="s">
        <v>289</v>
      </c>
    </row>
    <row r="75" spans="1:15" ht="15" x14ac:dyDescent="0.25">
      <c r="A75" s="31">
        <v>1</v>
      </c>
      <c r="B75" s="31" t="s">
        <v>485</v>
      </c>
      <c r="D75" s="80" t="s">
        <v>442</v>
      </c>
      <c r="E75" s="80" t="s">
        <v>421</v>
      </c>
      <c r="F75" s="60" t="s">
        <v>403</v>
      </c>
      <c r="N75" s="39"/>
      <c r="O75" s="36" t="s">
        <v>290</v>
      </c>
    </row>
    <row r="76" spans="1:15" ht="15" x14ac:dyDescent="0.25">
      <c r="A76" s="31">
        <v>2</v>
      </c>
      <c r="B76" s="31" t="s">
        <v>486</v>
      </c>
      <c r="D76" s="80" t="s">
        <v>443</v>
      </c>
      <c r="E76" s="80" t="s">
        <v>422</v>
      </c>
      <c r="F76" s="60" t="s">
        <v>403</v>
      </c>
      <c r="N76" s="39"/>
      <c r="O76" s="36" t="s">
        <v>291</v>
      </c>
    </row>
    <row r="77" spans="1:15" ht="15" x14ac:dyDescent="0.25">
      <c r="A77" s="31">
        <v>3</v>
      </c>
      <c r="B77" s="31" t="s">
        <v>487</v>
      </c>
      <c r="D77" s="80" t="s">
        <v>444</v>
      </c>
      <c r="E77" s="80" t="s">
        <v>423</v>
      </c>
      <c r="F77" s="60" t="s">
        <v>403</v>
      </c>
      <c r="N77" s="39"/>
      <c r="O77" s="36" t="s">
        <v>292</v>
      </c>
    </row>
    <row r="78" spans="1:15" ht="15" x14ac:dyDescent="0.25">
      <c r="A78" s="31">
        <v>4</v>
      </c>
      <c r="B78" s="31" t="s">
        <v>488</v>
      </c>
      <c r="D78" s="80" t="s">
        <v>445</v>
      </c>
      <c r="E78" s="80" t="s">
        <v>424</v>
      </c>
      <c r="F78" s="60" t="s">
        <v>403</v>
      </c>
      <c r="N78" s="39"/>
      <c r="O78" s="36" t="s">
        <v>293</v>
      </c>
    </row>
    <row r="79" spans="1:15" ht="15" x14ac:dyDescent="0.25">
      <c r="A79" s="31"/>
      <c r="B79" s="31"/>
      <c r="D79" s="82" t="s">
        <v>522</v>
      </c>
      <c r="E79" s="80" t="s">
        <v>524</v>
      </c>
      <c r="F79" s="83" t="s">
        <v>403</v>
      </c>
      <c r="N79" s="39"/>
      <c r="O79" s="36"/>
    </row>
    <row r="80" spans="1:15" ht="15" x14ac:dyDescent="0.25">
      <c r="A80" s="31"/>
      <c r="B80" s="31"/>
      <c r="D80" s="82" t="s">
        <v>523</v>
      </c>
      <c r="E80" s="80" t="s">
        <v>203</v>
      </c>
      <c r="F80" s="60" t="s">
        <v>403</v>
      </c>
      <c r="N80" s="39"/>
      <c r="O80" s="36"/>
    </row>
    <row r="81" spans="1:15" ht="15" x14ac:dyDescent="0.25">
      <c r="A81" s="19" t="s">
        <v>159</v>
      </c>
      <c r="B81" s="19" t="s">
        <v>556</v>
      </c>
      <c r="D81" s="80" t="s">
        <v>404</v>
      </c>
      <c r="E81" s="80" t="s">
        <v>240</v>
      </c>
      <c r="F81" s="60" t="s">
        <v>240</v>
      </c>
      <c r="N81" s="39"/>
      <c r="O81" s="36" t="s">
        <v>294</v>
      </c>
    </row>
    <row r="82" spans="1:15" ht="15" x14ac:dyDescent="0.25">
      <c r="A82" s="21">
        <v>1</v>
      </c>
      <c r="B82" s="22" t="s">
        <v>553</v>
      </c>
      <c r="D82" s="80" t="s">
        <v>405</v>
      </c>
      <c r="E82" s="80" t="s">
        <v>241</v>
      </c>
      <c r="F82" s="60" t="s">
        <v>241</v>
      </c>
      <c r="N82" s="39"/>
      <c r="O82" s="36" t="s">
        <v>295</v>
      </c>
    </row>
    <row r="83" spans="1:15" ht="15" x14ac:dyDescent="0.25">
      <c r="A83" s="21">
        <v>2</v>
      </c>
      <c r="B83" s="22" t="s">
        <v>579</v>
      </c>
      <c r="D83" s="80" t="s">
        <v>406</v>
      </c>
      <c r="E83" s="80" t="s">
        <v>242</v>
      </c>
      <c r="F83" s="60" t="s">
        <v>242</v>
      </c>
      <c r="N83" s="39"/>
      <c r="O83" s="36" t="s">
        <v>296</v>
      </c>
    </row>
    <row r="84" spans="1:15" ht="15" x14ac:dyDescent="0.25">
      <c r="A84" s="21">
        <v>3</v>
      </c>
      <c r="B84" s="22" t="s">
        <v>554</v>
      </c>
      <c r="D84" s="80" t="s">
        <v>407</v>
      </c>
      <c r="E84" s="80" t="s">
        <v>243</v>
      </c>
      <c r="F84" s="60" t="s">
        <v>243</v>
      </c>
      <c r="N84" s="39"/>
      <c r="O84" s="36" t="s">
        <v>297</v>
      </c>
    </row>
    <row r="85" spans="1:15" ht="15" x14ac:dyDescent="0.25">
      <c r="B85" s="22"/>
      <c r="D85" s="80" t="s">
        <v>408</v>
      </c>
      <c r="E85" s="80" t="s">
        <v>244</v>
      </c>
      <c r="F85" s="60" t="s">
        <v>244</v>
      </c>
      <c r="N85" s="39"/>
      <c r="O85" s="36" t="s">
        <v>298</v>
      </c>
    </row>
    <row r="86" spans="1:15" ht="15" x14ac:dyDescent="0.25">
      <c r="A86" s="19" t="s">
        <v>159</v>
      </c>
      <c r="B86" s="19" t="s">
        <v>561</v>
      </c>
      <c r="D86" s="80" t="s">
        <v>409</v>
      </c>
      <c r="E86" s="80" t="s">
        <v>401</v>
      </c>
      <c r="F86" s="61" t="s">
        <v>401</v>
      </c>
      <c r="N86" s="39"/>
      <c r="O86" s="36" t="s">
        <v>299</v>
      </c>
    </row>
    <row r="87" spans="1:15" ht="15" x14ac:dyDescent="0.25">
      <c r="A87" s="21">
        <v>1</v>
      </c>
      <c r="B87" s="22" t="s">
        <v>562</v>
      </c>
      <c r="D87" s="80" t="s">
        <v>410</v>
      </c>
      <c r="E87" s="80" t="s">
        <v>402</v>
      </c>
      <c r="F87" s="60" t="s">
        <v>402</v>
      </c>
      <c r="N87" s="39"/>
      <c r="O87" s="36" t="s">
        <v>300</v>
      </c>
    </row>
    <row r="88" spans="1:15" ht="15" x14ac:dyDescent="0.25">
      <c r="A88" s="21">
        <v>2</v>
      </c>
      <c r="B88" s="22" t="s">
        <v>563</v>
      </c>
      <c r="D88" s="80" t="s">
        <v>543</v>
      </c>
      <c r="E88" s="89" t="s">
        <v>542</v>
      </c>
      <c r="F88" s="60" t="s">
        <v>542</v>
      </c>
      <c r="N88" s="39"/>
      <c r="O88" s="36"/>
    </row>
    <row r="89" spans="1:15" ht="15" x14ac:dyDescent="0.25">
      <c r="A89" s="21">
        <v>3</v>
      </c>
      <c r="B89" s="22" t="s">
        <v>564</v>
      </c>
      <c r="D89" s="80" t="s">
        <v>719</v>
      </c>
      <c r="E89" s="14" t="s">
        <v>721</v>
      </c>
      <c r="F89" s="14" t="s">
        <v>721</v>
      </c>
      <c r="N89" s="39"/>
      <c r="O89" s="36" t="s">
        <v>301</v>
      </c>
    </row>
    <row r="90" spans="1:15" ht="15" x14ac:dyDescent="0.25">
      <c r="B90" s="22"/>
      <c r="D90" s="80" t="s">
        <v>720</v>
      </c>
      <c r="E90" s="14" t="s">
        <v>722</v>
      </c>
      <c r="F90" s="14" t="s">
        <v>722</v>
      </c>
      <c r="N90" s="39"/>
      <c r="O90" s="36" t="s">
        <v>302</v>
      </c>
    </row>
    <row r="91" spans="1:15" ht="15" x14ac:dyDescent="0.25">
      <c r="D91" s="80" t="s">
        <v>86</v>
      </c>
      <c r="E91" s="80" t="s">
        <v>508</v>
      </c>
      <c r="F91" s="60" t="s">
        <v>176</v>
      </c>
      <c r="N91" s="39"/>
      <c r="O91" s="36" t="s">
        <v>303</v>
      </c>
    </row>
    <row r="92" spans="1:15" ht="15" x14ac:dyDescent="0.25">
      <c r="N92" s="39"/>
      <c r="O92" s="36" t="s">
        <v>304</v>
      </c>
    </row>
    <row r="93" spans="1:15" ht="15" x14ac:dyDescent="0.25">
      <c r="A93" s="19" t="s">
        <v>159</v>
      </c>
      <c r="B93" s="19" t="s">
        <v>565</v>
      </c>
      <c r="N93" s="39"/>
      <c r="O93" s="36" t="s">
        <v>305</v>
      </c>
    </row>
    <row r="94" spans="1:15" ht="15" x14ac:dyDescent="0.25">
      <c r="A94" s="21">
        <v>1</v>
      </c>
      <c r="B94" s="22" t="s">
        <v>567</v>
      </c>
      <c r="N94" s="39"/>
      <c r="O94" s="36" t="s">
        <v>306</v>
      </c>
    </row>
    <row r="95" spans="1:15" ht="15" x14ac:dyDescent="0.25">
      <c r="A95" s="21"/>
      <c r="B95" s="22"/>
      <c r="N95" s="39"/>
      <c r="O95" s="36" t="s">
        <v>307</v>
      </c>
    </row>
    <row r="96" spans="1:15" ht="15" x14ac:dyDescent="0.25">
      <c r="A96" s="21"/>
      <c r="B96" s="22"/>
      <c r="N96" s="39"/>
      <c r="O96" s="36" t="s">
        <v>308</v>
      </c>
    </row>
    <row r="97" spans="1:15" ht="15" x14ac:dyDescent="0.25">
      <c r="N97" s="39"/>
      <c r="O97" s="36" t="s">
        <v>309</v>
      </c>
    </row>
    <row r="98" spans="1:15" ht="15" x14ac:dyDescent="0.25">
      <c r="A98" s="19" t="s">
        <v>159</v>
      </c>
      <c r="B98" s="19" t="s">
        <v>566</v>
      </c>
      <c r="N98" s="39"/>
      <c r="O98" s="36" t="s">
        <v>310</v>
      </c>
    </row>
    <row r="99" spans="1:15" ht="15" x14ac:dyDescent="0.25">
      <c r="A99" s="21">
        <v>1</v>
      </c>
      <c r="B99" s="22" t="s">
        <v>568</v>
      </c>
      <c r="N99" s="39"/>
      <c r="O99" s="36" t="s">
        <v>311</v>
      </c>
    </row>
    <row r="100" spans="1:15" ht="15" x14ac:dyDescent="0.25">
      <c r="A100" s="21">
        <v>2</v>
      </c>
      <c r="B100" s="22" t="s">
        <v>569</v>
      </c>
      <c r="N100" s="39"/>
      <c r="O100" s="36" t="s">
        <v>312</v>
      </c>
    </row>
    <row r="101" spans="1:15" ht="15" x14ac:dyDescent="0.25">
      <c r="A101" s="21">
        <v>3</v>
      </c>
      <c r="B101" s="22" t="s">
        <v>570</v>
      </c>
      <c r="N101" s="39"/>
      <c r="O101" s="36" t="s">
        <v>313</v>
      </c>
    </row>
    <row r="102" spans="1:15" ht="15" x14ac:dyDescent="0.25">
      <c r="A102" s="21">
        <v>4</v>
      </c>
      <c r="B102" s="14" t="s">
        <v>571</v>
      </c>
      <c r="N102" s="39"/>
      <c r="O102" s="36" t="s">
        <v>314</v>
      </c>
    </row>
    <row r="103" spans="1:15" ht="15" x14ac:dyDescent="0.25">
      <c r="N103" s="39"/>
      <c r="O103" s="36" t="s">
        <v>315</v>
      </c>
    </row>
    <row r="104" spans="1:15" ht="15" x14ac:dyDescent="0.25">
      <c r="N104" s="39"/>
      <c r="O104" s="36" t="s">
        <v>316</v>
      </c>
    </row>
    <row r="105" spans="1:15" ht="15" x14ac:dyDescent="0.25">
      <c r="A105" s="19" t="s">
        <v>159</v>
      </c>
      <c r="B105" s="19" t="s">
        <v>705</v>
      </c>
      <c r="N105" s="39"/>
      <c r="O105" s="36" t="s">
        <v>317</v>
      </c>
    </row>
    <row r="106" spans="1:15" ht="15" x14ac:dyDescent="0.25">
      <c r="A106" s="21">
        <v>1</v>
      </c>
      <c r="B106" s="22" t="s">
        <v>564</v>
      </c>
      <c r="N106" s="39"/>
      <c r="O106" s="36" t="s">
        <v>318</v>
      </c>
    </row>
    <row r="107" spans="1:15" ht="15" x14ac:dyDescent="0.25">
      <c r="A107" s="21">
        <v>2</v>
      </c>
      <c r="B107" s="22" t="s">
        <v>702</v>
      </c>
      <c r="N107" s="39"/>
      <c r="O107" s="36" t="s">
        <v>319</v>
      </c>
    </row>
    <row r="108" spans="1:15" ht="15" x14ac:dyDescent="0.25">
      <c r="A108" s="21">
        <v>3</v>
      </c>
      <c r="B108" s="22" t="s">
        <v>703</v>
      </c>
      <c r="N108" s="39"/>
      <c r="O108" s="36" t="s">
        <v>320</v>
      </c>
    </row>
    <row r="109" spans="1:15" ht="15" x14ac:dyDescent="0.25">
      <c r="A109" s="21">
        <v>4</v>
      </c>
      <c r="B109" s="14" t="s">
        <v>704</v>
      </c>
      <c r="N109" s="39"/>
      <c r="O109" s="36" t="s">
        <v>321</v>
      </c>
    </row>
    <row r="110" spans="1:15" ht="15" x14ac:dyDescent="0.25">
      <c r="N110" s="39"/>
      <c r="O110" s="36" t="s">
        <v>322</v>
      </c>
    </row>
    <row r="111" spans="1:15" ht="15" x14ac:dyDescent="0.25">
      <c r="N111" s="39"/>
      <c r="O111" s="36" t="s">
        <v>323</v>
      </c>
    </row>
    <row r="112" spans="1:15" ht="15" x14ac:dyDescent="0.25">
      <c r="N112" s="39"/>
      <c r="O112" s="36" t="s">
        <v>324</v>
      </c>
    </row>
    <row r="113" spans="14:15" ht="15" x14ac:dyDescent="0.25">
      <c r="N113" s="39"/>
      <c r="O113" s="36" t="s">
        <v>325</v>
      </c>
    </row>
    <row r="114" spans="14:15" ht="15" x14ac:dyDescent="0.25">
      <c r="N114" s="39"/>
      <c r="O114" s="36" t="s">
        <v>326</v>
      </c>
    </row>
    <row r="115" spans="14:15" ht="15" x14ac:dyDescent="0.25">
      <c r="N115" s="39"/>
      <c r="O115" s="36" t="s">
        <v>327</v>
      </c>
    </row>
    <row r="116" spans="14:15" ht="15" x14ac:dyDescent="0.25">
      <c r="N116" s="39"/>
      <c r="O116" s="36" t="s">
        <v>328</v>
      </c>
    </row>
    <row r="117" spans="14:15" ht="15" x14ac:dyDescent="0.25">
      <c r="N117" s="39"/>
      <c r="O117" s="36" t="s">
        <v>329</v>
      </c>
    </row>
    <row r="118" spans="14:15" ht="15" x14ac:dyDescent="0.25">
      <c r="N118" s="39"/>
      <c r="O118" s="36" t="s">
        <v>330</v>
      </c>
    </row>
    <row r="119" spans="14:15" ht="15" x14ac:dyDescent="0.25">
      <c r="N119" s="39"/>
      <c r="O119" s="36" t="s">
        <v>331</v>
      </c>
    </row>
    <row r="120" spans="14:15" ht="15" x14ac:dyDescent="0.25">
      <c r="N120" s="39"/>
      <c r="O120" s="36" t="s">
        <v>332</v>
      </c>
    </row>
    <row r="121" spans="14:15" ht="15" x14ac:dyDescent="0.25">
      <c r="N121" s="39"/>
      <c r="O121" s="36" t="s">
        <v>333</v>
      </c>
    </row>
    <row r="122" spans="14:15" ht="15" x14ac:dyDescent="0.25">
      <c r="N122" s="39"/>
      <c r="O122" s="36" t="s">
        <v>334</v>
      </c>
    </row>
    <row r="123" spans="14:15" ht="15" x14ac:dyDescent="0.25">
      <c r="N123" s="39"/>
      <c r="O123" s="36" t="s">
        <v>335</v>
      </c>
    </row>
    <row r="124" spans="14:15" ht="15" x14ac:dyDescent="0.25">
      <c r="N124" s="39"/>
      <c r="O124" s="36" t="s">
        <v>336</v>
      </c>
    </row>
    <row r="125" spans="14:15" ht="15" x14ac:dyDescent="0.25">
      <c r="N125" s="39"/>
      <c r="O125" s="36" t="s">
        <v>337</v>
      </c>
    </row>
    <row r="126" spans="14:15" ht="15" x14ac:dyDescent="0.25">
      <c r="N126" s="39"/>
      <c r="O126" s="36" t="s">
        <v>338</v>
      </c>
    </row>
    <row r="127" spans="14:15" ht="15" x14ac:dyDescent="0.25">
      <c r="N127" s="39"/>
      <c r="O127" s="36" t="s">
        <v>339</v>
      </c>
    </row>
    <row r="128" spans="14:15" ht="15" x14ac:dyDescent="0.25">
      <c r="N128" s="39"/>
      <c r="O128" s="36" t="s">
        <v>340</v>
      </c>
    </row>
    <row r="129" spans="14:15" ht="15" x14ac:dyDescent="0.25">
      <c r="N129" s="39"/>
      <c r="O129" s="36" t="s">
        <v>341</v>
      </c>
    </row>
    <row r="130" spans="14:15" ht="15" x14ac:dyDescent="0.25">
      <c r="N130" s="39"/>
      <c r="O130" s="36" t="s">
        <v>342</v>
      </c>
    </row>
    <row r="131" spans="14:15" ht="15" x14ac:dyDescent="0.25">
      <c r="N131" s="39"/>
      <c r="O131" s="36" t="s">
        <v>343</v>
      </c>
    </row>
    <row r="132" spans="14:15" ht="15" x14ac:dyDescent="0.25">
      <c r="N132" s="39"/>
      <c r="O132" s="36" t="s">
        <v>344</v>
      </c>
    </row>
    <row r="133" spans="14:15" ht="15" x14ac:dyDescent="0.25">
      <c r="N133" s="39"/>
      <c r="O133" s="36" t="s">
        <v>345</v>
      </c>
    </row>
    <row r="134" spans="14:15" ht="15" x14ac:dyDescent="0.25">
      <c r="N134" s="39"/>
      <c r="O134" s="36" t="s">
        <v>346</v>
      </c>
    </row>
    <row r="135" spans="14:15" ht="15" x14ac:dyDescent="0.25">
      <c r="N135" s="39"/>
      <c r="O135" s="36" t="s">
        <v>347</v>
      </c>
    </row>
    <row r="136" spans="14:15" ht="15" x14ac:dyDescent="0.25">
      <c r="N136" s="39"/>
      <c r="O136" s="36" t="s">
        <v>348</v>
      </c>
    </row>
    <row r="137" spans="14:15" ht="15" x14ac:dyDescent="0.25">
      <c r="N137" s="39"/>
      <c r="O137" s="36" t="s">
        <v>349</v>
      </c>
    </row>
    <row r="138" spans="14:15" ht="15" x14ac:dyDescent="0.25">
      <c r="N138" s="39"/>
      <c r="O138" s="36" t="s">
        <v>350</v>
      </c>
    </row>
    <row r="139" spans="14:15" ht="15" x14ac:dyDescent="0.25">
      <c r="N139" s="39"/>
      <c r="O139" s="36" t="s">
        <v>351</v>
      </c>
    </row>
    <row r="140" spans="14:15" ht="15" x14ac:dyDescent="0.25">
      <c r="N140" s="39"/>
      <c r="O140" s="36" t="s">
        <v>352</v>
      </c>
    </row>
    <row r="141" spans="14:15" ht="15" x14ac:dyDescent="0.25">
      <c r="N141" s="39"/>
      <c r="O141" s="36" t="s">
        <v>353</v>
      </c>
    </row>
    <row r="142" spans="14:15" ht="15" x14ac:dyDescent="0.25">
      <c r="N142" s="39"/>
      <c r="O142" s="36" t="s">
        <v>354</v>
      </c>
    </row>
    <row r="143" spans="14:15" ht="15" x14ac:dyDescent="0.25">
      <c r="N143" s="39"/>
      <c r="O143" s="36" t="s">
        <v>355</v>
      </c>
    </row>
    <row r="144" spans="14:15" ht="15" x14ac:dyDescent="0.25">
      <c r="N144" s="39"/>
      <c r="O144" s="36" t="s">
        <v>356</v>
      </c>
    </row>
    <row r="145" spans="14:15" ht="15" x14ac:dyDescent="0.25">
      <c r="N145" s="39"/>
      <c r="O145" s="36" t="s">
        <v>357</v>
      </c>
    </row>
    <row r="146" spans="14:15" ht="15" x14ac:dyDescent="0.25">
      <c r="N146" s="39"/>
      <c r="O146" s="36" t="s">
        <v>358</v>
      </c>
    </row>
    <row r="147" spans="14:15" ht="15" x14ac:dyDescent="0.25">
      <c r="N147" s="39"/>
      <c r="O147" s="36" t="s">
        <v>359</v>
      </c>
    </row>
    <row r="148" spans="14:15" ht="15" x14ac:dyDescent="0.25">
      <c r="N148" s="39"/>
      <c r="O148" s="36" t="s">
        <v>360</v>
      </c>
    </row>
    <row r="149" spans="14:15" ht="15" x14ac:dyDescent="0.25">
      <c r="N149" s="39"/>
      <c r="O149" s="36" t="s">
        <v>361</v>
      </c>
    </row>
    <row r="150" spans="14:15" ht="15" x14ac:dyDescent="0.25">
      <c r="N150" s="39"/>
      <c r="O150" s="36" t="s">
        <v>362</v>
      </c>
    </row>
    <row r="151" spans="14:15" ht="15" x14ac:dyDescent="0.25">
      <c r="N151" s="39"/>
      <c r="O151" s="36" t="s">
        <v>363</v>
      </c>
    </row>
    <row r="152" spans="14:15" ht="15" x14ac:dyDescent="0.25">
      <c r="N152" s="39"/>
      <c r="O152" s="36" t="s">
        <v>364</v>
      </c>
    </row>
    <row r="153" spans="14:15" ht="15" x14ac:dyDescent="0.25">
      <c r="N153" s="39"/>
      <c r="O153" s="36" t="s">
        <v>365</v>
      </c>
    </row>
    <row r="154" spans="14:15" ht="15" x14ac:dyDescent="0.25">
      <c r="N154" s="39"/>
      <c r="O154" s="36" t="s">
        <v>366</v>
      </c>
    </row>
    <row r="155" spans="14:15" ht="15" x14ac:dyDescent="0.25">
      <c r="N155" s="39"/>
      <c r="O155" s="36" t="s">
        <v>367</v>
      </c>
    </row>
    <row r="156" spans="14:15" ht="15" x14ac:dyDescent="0.25">
      <c r="N156" s="39"/>
      <c r="O156" s="36" t="s">
        <v>368</v>
      </c>
    </row>
    <row r="157" spans="14:15" ht="15" x14ac:dyDescent="0.25">
      <c r="N157" s="39"/>
      <c r="O157" s="36" t="s">
        <v>369</v>
      </c>
    </row>
    <row r="158" spans="14:15" ht="15" x14ac:dyDescent="0.25">
      <c r="N158" s="39"/>
      <c r="O158" s="36" t="s">
        <v>370</v>
      </c>
    </row>
    <row r="159" spans="14:15" ht="15" x14ac:dyDescent="0.25">
      <c r="N159" s="39"/>
      <c r="O159" s="36" t="s">
        <v>161</v>
      </c>
    </row>
    <row r="160" spans="14:15" ht="15" x14ac:dyDescent="0.25">
      <c r="N160" s="39"/>
      <c r="O160" s="36" t="s">
        <v>371</v>
      </c>
    </row>
    <row r="161" spans="14:15" ht="15" x14ac:dyDescent="0.25">
      <c r="N161" s="39"/>
      <c r="O161" s="36" t="s">
        <v>372</v>
      </c>
    </row>
    <row r="162" spans="14:15" ht="15" x14ac:dyDescent="0.25">
      <c r="N162" s="39"/>
      <c r="O162" s="36" t="s">
        <v>373</v>
      </c>
    </row>
    <row r="163" spans="14:15" ht="15" x14ac:dyDescent="0.25">
      <c r="N163" s="39"/>
      <c r="O163" s="36" t="s">
        <v>374</v>
      </c>
    </row>
    <row r="164" spans="14:15" ht="15" x14ac:dyDescent="0.25">
      <c r="N164" s="39"/>
      <c r="O164" s="36" t="s">
        <v>375</v>
      </c>
    </row>
    <row r="165" spans="14:15" ht="15" x14ac:dyDescent="0.25">
      <c r="N165" s="39"/>
      <c r="O165" s="36" t="s">
        <v>376</v>
      </c>
    </row>
    <row r="166" spans="14:15" ht="15" x14ac:dyDescent="0.25">
      <c r="N166" s="39"/>
      <c r="O166" s="36" t="s">
        <v>377</v>
      </c>
    </row>
    <row r="167" spans="14:15" ht="15" x14ac:dyDescent="0.25">
      <c r="N167" s="39"/>
      <c r="O167" s="36" t="s">
        <v>378</v>
      </c>
    </row>
    <row r="168" spans="14:15" ht="15" x14ac:dyDescent="0.25">
      <c r="N168" s="39"/>
      <c r="O168" s="36" t="s">
        <v>379</v>
      </c>
    </row>
    <row r="169" spans="14:15" ht="15" x14ac:dyDescent="0.25">
      <c r="N169" s="39"/>
      <c r="O169" s="36" t="s">
        <v>380</v>
      </c>
    </row>
    <row r="170" spans="14:15" ht="15" x14ac:dyDescent="0.25">
      <c r="N170" s="39"/>
      <c r="O170" s="36" t="s">
        <v>381</v>
      </c>
    </row>
    <row r="171" spans="14:15" ht="15" x14ac:dyDescent="0.25">
      <c r="N171" s="39"/>
      <c r="O171" s="36" t="s">
        <v>382</v>
      </c>
    </row>
    <row r="172" spans="14:15" ht="15" x14ac:dyDescent="0.25">
      <c r="N172" s="39"/>
      <c r="O172" s="36" t="s">
        <v>383</v>
      </c>
    </row>
    <row r="173" spans="14:15" ht="15" x14ac:dyDescent="0.25">
      <c r="N173" s="39"/>
      <c r="O173" s="36" t="s">
        <v>384</v>
      </c>
    </row>
    <row r="174" spans="14:15" ht="15" x14ac:dyDescent="0.25">
      <c r="N174" s="39"/>
      <c r="O174" s="36" t="s">
        <v>192</v>
      </c>
    </row>
    <row r="175" spans="14:15" ht="15" x14ac:dyDescent="0.25">
      <c r="N175" s="39"/>
      <c r="O175" s="36" t="s">
        <v>385</v>
      </c>
    </row>
    <row r="176" spans="14:15" ht="15" x14ac:dyDescent="0.25">
      <c r="N176" s="39"/>
      <c r="O176" s="36" t="s">
        <v>386</v>
      </c>
    </row>
  </sheetData>
  <dataConsolidate/>
  <phoneticPr fontId="4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25</vt:i4>
      </vt:variant>
    </vt:vector>
  </HeadingPairs>
  <TitlesOfParts>
    <vt:vector size="30" baseType="lpstr">
      <vt:lpstr>Dato de Grupo (Imprimir)</vt:lpstr>
      <vt:lpstr>Formulario DE-01</vt:lpstr>
      <vt:lpstr>Hoja1</vt:lpstr>
      <vt:lpstr>Hoja2</vt:lpstr>
      <vt:lpstr>Datosadjuntos</vt:lpstr>
      <vt:lpstr>_0</vt:lpstr>
      <vt:lpstr>_1</vt:lpstr>
      <vt:lpstr>_10</vt:lpstr>
      <vt:lpstr>_2</vt:lpstr>
      <vt:lpstr>_3</vt:lpstr>
      <vt:lpstr>_4</vt:lpstr>
      <vt:lpstr>_5</vt:lpstr>
      <vt:lpstr>_6</vt:lpstr>
      <vt:lpstr>_7</vt:lpstr>
      <vt:lpstr>_8</vt:lpstr>
      <vt:lpstr>_80</vt:lpstr>
      <vt:lpstr>_90</vt:lpstr>
      <vt:lpstr>'Dato de Grupo (Imprimir)'!Área_de_impresión</vt:lpstr>
      <vt:lpstr>'Formulario DE-01'!Área_de_impresión</vt:lpstr>
      <vt:lpstr>Condición</vt:lpstr>
      <vt:lpstr>ET</vt:lpstr>
      <vt:lpstr>Md</vt:lpstr>
      <vt:lpstr>Nivel</vt:lpstr>
      <vt:lpstr>Pe</vt:lpstr>
      <vt:lpstr>Pm</vt:lpstr>
      <vt:lpstr>Pr</vt:lpstr>
      <vt:lpstr>'Dato de Grupo (Imprimir)'!Títulos_a_imprimir</vt:lpstr>
      <vt:lpstr>'Formulario DE-01'!Títulos_a_imprimir</vt:lpstr>
      <vt:lpstr>TVA</vt:lpstr>
      <vt:lpstr>Vo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Depto. Estadística</cp:lastModifiedBy>
  <cp:lastPrinted>2025-10-14T17:50:25Z</cp:lastPrinted>
  <dcterms:created xsi:type="dcterms:W3CDTF">2011-03-29T17:51:19Z</dcterms:created>
  <dcterms:modified xsi:type="dcterms:W3CDTF">2025-10-14T18:03:53Z</dcterms:modified>
</cp:coreProperties>
</file>