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dística\Documents\Captura 2017\Formulario 2017\Propuesto\"/>
    </mc:Choice>
  </mc:AlternateContent>
  <bookViews>
    <workbookView xWindow="480" yWindow="270" windowWidth="11520" windowHeight="4965"/>
  </bookViews>
  <sheets>
    <sheet name="Formulario DE-01" sheetId="10" r:id="rId1"/>
    <sheet name="Hoja1" sheetId="2" state="hidden" r:id="rId2"/>
    <sheet name="Hoja2" sheetId="3" state="hidden" r:id="rId3"/>
    <sheet name="Datosadjuntos" sheetId="12" state="hidden" r:id="rId4"/>
  </sheets>
  <definedNames>
    <definedName name="_xlnm.Print_Area" localSheetId="0">'Formulario DE-01'!$A$1:$AP$67</definedName>
    <definedName name="ET">'Formulario DE-01'!$CG$201:$CG$203</definedName>
    <definedName name="Md">'Formulario DE-01'!$CK$201:$CK$203</definedName>
    <definedName name="Nivel">'Formulario DE-01'!$CF$201:$CF$207</definedName>
    <definedName name="Pe">'Formulario DE-01'!$CH$201:$CH$205</definedName>
    <definedName name="Pm">'Formulario DE-01'!$CJ$201:$CJ$203</definedName>
    <definedName name="Pr">'Formulario DE-01'!$CI$201:$CI$206</definedName>
    <definedName name="_xlnm.Print_Titles" localSheetId="0">'Formulario DE-01'!$12:$14</definedName>
    <definedName name="TVA">'Formulario DE-01'!$CM$201</definedName>
    <definedName name="Vo">'Formulario DE-01'!$CL$201:$CL$206</definedName>
  </definedNames>
  <calcPr calcId="162913"/>
</workbook>
</file>

<file path=xl/calcChain.xml><?xml version="1.0" encoding="utf-8"?>
<calcChain xmlns="http://schemas.openxmlformats.org/spreadsheetml/2006/main">
  <c r="P51" i="3" l="1"/>
  <c r="O51" i="3"/>
  <c r="N51" i="3"/>
  <c r="M51" i="3"/>
  <c r="L51" i="3"/>
  <c r="K51" i="3"/>
  <c r="P50" i="3"/>
  <c r="O50" i="3"/>
  <c r="N50" i="3"/>
  <c r="M50" i="3"/>
  <c r="L50" i="3"/>
  <c r="K50" i="3"/>
  <c r="P49" i="3"/>
  <c r="O49" i="3"/>
  <c r="N49" i="3"/>
  <c r="M49" i="3"/>
  <c r="L49" i="3"/>
  <c r="K49" i="3"/>
  <c r="P48" i="3"/>
  <c r="O48" i="3"/>
  <c r="N48" i="3"/>
  <c r="M48" i="3"/>
  <c r="L48" i="3"/>
  <c r="K48" i="3"/>
  <c r="P47" i="3"/>
  <c r="O47" i="3"/>
  <c r="N47" i="3"/>
  <c r="M47" i="3"/>
  <c r="L47" i="3"/>
  <c r="K47" i="3"/>
  <c r="P46" i="3"/>
  <c r="O46" i="3"/>
  <c r="N46" i="3"/>
  <c r="M46" i="3"/>
  <c r="L46" i="3"/>
  <c r="K46" i="3"/>
  <c r="P45" i="3"/>
  <c r="O45" i="3"/>
  <c r="N45" i="3"/>
  <c r="M45" i="3"/>
  <c r="L45" i="3"/>
  <c r="K45" i="3"/>
  <c r="P44" i="3"/>
  <c r="O44" i="3"/>
  <c r="N44" i="3"/>
  <c r="M44" i="3"/>
  <c r="L44" i="3"/>
  <c r="K44" i="3"/>
  <c r="P43" i="3"/>
  <c r="O43" i="3"/>
  <c r="N43" i="3"/>
  <c r="M43" i="3"/>
  <c r="L43" i="3"/>
  <c r="K43" i="3"/>
  <c r="P42" i="3"/>
  <c r="O42" i="3"/>
  <c r="N42" i="3"/>
  <c r="M42" i="3"/>
  <c r="L42" i="3"/>
  <c r="K42" i="3"/>
  <c r="P41" i="3"/>
  <c r="O41" i="3"/>
  <c r="N41" i="3"/>
  <c r="M41" i="3"/>
  <c r="L41" i="3"/>
  <c r="K41" i="3"/>
  <c r="P40" i="3"/>
  <c r="O40" i="3"/>
  <c r="N40" i="3"/>
  <c r="M40" i="3"/>
  <c r="L40" i="3"/>
  <c r="K40" i="3"/>
  <c r="P39" i="3"/>
  <c r="O39" i="3"/>
  <c r="N39" i="3"/>
  <c r="M39" i="3"/>
  <c r="L39" i="3"/>
  <c r="K39" i="3"/>
  <c r="P38" i="3"/>
  <c r="O38" i="3"/>
  <c r="N38" i="3"/>
  <c r="M38" i="3"/>
  <c r="L38" i="3"/>
  <c r="K38" i="3"/>
  <c r="P37" i="3"/>
  <c r="O37" i="3"/>
  <c r="N37" i="3"/>
  <c r="M37" i="3"/>
  <c r="L37" i="3"/>
  <c r="K37" i="3"/>
  <c r="P36" i="3"/>
  <c r="O36" i="3"/>
  <c r="N36" i="3"/>
  <c r="M36" i="3"/>
  <c r="L36" i="3"/>
  <c r="K36" i="3"/>
  <c r="P35" i="3"/>
  <c r="O35" i="3"/>
  <c r="N35" i="3"/>
  <c r="M35" i="3"/>
  <c r="L35" i="3"/>
  <c r="K35" i="3"/>
  <c r="P34" i="3"/>
  <c r="O34" i="3"/>
  <c r="N34" i="3"/>
  <c r="M34" i="3"/>
  <c r="L34" i="3"/>
  <c r="K34" i="3"/>
  <c r="P33" i="3"/>
  <c r="O33" i="3"/>
  <c r="N33" i="3"/>
  <c r="M33" i="3"/>
  <c r="L33" i="3"/>
  <c r="K33" i="3"/>
  <c r="P32" i="3"/>
  <c r="O32" i="3"/>
  <c r="N32" i="3"/>
  <c r="M32" i="3"/>
  <c r="L32" i="3"/>
  <c r="K32" i="3"/>
  <c r="P31" i="3"/>
  <c r="O31" i="3"/>
  <c r="N31" i="3"/>
  <c r="M31" i="3"/>
  <c r="L31" i="3"/>
  <c r="K31" i="3"/>
  <c r="P30" i="3"/>
  <c r="O30" i="3"/>
  <c r="N30" i="3"/>
  <c r="M30" i="3"/>
  <c r="L30" i="3"/>
  <c r="K30" i="3"/>
  <c r="P29" i="3"/>
  <c r="O29" i="3"/>
  <c r="N29" i="3"/>
  <c r="M29" i="3"/>
  <c r="L29" i="3"/>
  <c r="K29" i="3"/>
  <c r="P28" i="3"/>
  <c r="O28" i="3"/>
  <c r="N28" i="3"/>
  <c r="M28" i="3"/>
  <c r="L28" i="3"/>
  <c r="K28" i="3"/>
  <c r="P27" i="3"/>
  <c r="O27" i="3"/>
  <c r="N27" i="3"/>
  <c r="M27" i="3"/>
  <c r="L27" i="3"/>
  <c r="K27" i="3"/>
  <c r="P26" i="3"/>
  <c r="O26" i="3"/>
  <c r="N26" i="3"/>
  <c r="M26" i="3"/>
  <c r="L26" i="3"/>
  <c r="K26" i="3"/>
  <c r="P25" i="3"/>
  <c r="O25" i="3"/>
  <c r="N25" i="3"/>
  <c r="M25" i="3"/>
  <c r="L25" i="3"/>
  <c r="K25" i="3"/>
  <c r="P24" i="3"/>
  <c r="O24" i="3"/>
  <c r="N24" i="3"/>
  <c r="M24" i="3"/>
  <c r="L24" i="3"/>
  <c r="K24" i="3"/>
  <c r="P23" i="3"/>
  <c r="O23" i="3"/>
  <c r="N23" i="3"/>
  <c r="M23" i="3"/>
  <c r="L23" i="3"/>
  <c r="K23" i="3"/>
  <c r="P22" i="3"/>
  <c r="O22" i="3"/>
  <c r="N22" i="3"/>
  <c r="M22" i="3"/>
  <c r="L22" i="3"/>
  <c r="K22" i="3"/>
  <c r="P21" i="3"/>
  <c r="O21" i="3"/>
  <c r="N21" i="3"/>
  <c r="M21" i="3"/>
  <c r="L21" i="3"/>
  <c r="K21" i="3"/>
  <c r="P20" i="3"/>
  <c r="O20" i="3"/>
  <c r="N20" i="3"/>
  <c r="M20" i="3"/>
  <c r="L20" i="3"/>
  <c r="K20" i="3"/>
  <c r="P19" i="3"/>
  <c r="O19" i="3"/>
  <c r="N19" i="3"/>
  <c r="M19" i="3"/>
  <c r="L19" i="3"/>
  <c r="K19" i="3"/>
  <c r="P18" i="3"/>
  <c r="O18" i="3"/>
  <c r="N18" i="3"/>
  <c r="M18" i="3"/>
  <c r="L18" i="3"/>
  <c r="K18" i="3"/>
  <c r="P17" i="3"/>
  <c r="O17" i="3"/>
  <c r="N17" i="3"/>
  <c r="M17" i="3"/>
  <c r="L17" i="3"/>
  <c r="K17" i="3"/>
  <c r="P16" i="3"/>
  <c r="O16" i="3"/>
  <c r="N16" i="3"/>
  <c r="M16" i="3"/>
  <c r="L16" i="3"/>
  <c r="K16" i="3"/>
  <c r="P15" i="3"/>
  <c r="O15" i="3"/>
  <c r="N15" i="3"/>
  <c r="M15" i="3"/>
  <c r="L15" i="3"/>
  <c r="K15" i="3"/>
  <c r="P14" i="3"/>
  <c r="O14" i="3"/>
  <c r="N14" i="3"/>
  <c r="M14" i="3"/>
  <c r="L14" i="3"/>
  <c r="K14" i="3"/>
  <c r="P13" i="3"/>
  <c r="O13" i="3"/>
  <c r="N13" i="3"/>
  <c r="M13" i="3"/>
  <c r="L13" i="3"/>
  <c r="K13" i="3"/>
  <c r="P12" i="3"/>
  <c r="O12" i="3"/>
  <c r="N12" i="3"/>
  <c r="M12" i="3"/>
  <c r="L12" i="3"/>
  <c r="K12" i="3"/>
  <c r="P11" i="3"/>
  <c r="O11" i="3"/>
  <c r="N11" i="3"/>
  <c r="M11" i="3"/>
  <c r="L11" i="3"/>
  <c r="K11" i="3"/>
  <c r="P10" i="3"/>
  <c r="O10" i="3"/>
  <c r="N10" i="3"/>
  <c r="M10" i="3"/>
  <c r="L10" i="3"/>
  <c r="K10" i="3"/>
  <c r="P9" i="3"/>
  <c r="O9" i="3"/>
  <c r="N9" i="3"/>
  <c r="M9" i="3"/>
  <c r="L9" i="3"/>
  <c r="K9" i="3"/>
  <c r="P8" i="3"/>
  <c r="O8" i="3"/>
  <c r="N8" i="3"/>
  <c r="M8" i="3"/>
  <c r="L8" i="3"/>
  <c r="K8" i="3"/>
  <c r="P7" i="3"/>
  <c r="O7" i="3"/>
  <c r="N7" i="3"/>
  <c r="M7" i="3"/>
  <c r="L7" i="3"/>
  <c r="K7" i="3"/>
  <c r="P6" i="3"/>
  <c r="O6" i="3"/>
  <c r="N6" i="3"/>
  <c r="M6" i="3"/>
  <c r="L6" i="3"/>
  <c r="K6" i="3"/>
  <c r="P5" i="3"/>
  <c r="O5" i="3"/>
  <c r="N5" i="3"/>
  <c r="M5" i="3"/>
  <c r="L5" i="3"/>
  <c r="K5" i="3"/>
  <c r="P4" i="3"/>
  <c r="O4" i="3"/>
  <c r="N4" i="3"/>
  <c r="M4" i="3"/>
  <c r="L4" i="3"/>
  <c r="K4" i="3"/>
  <c r="P3" i="3"/>
  <c r="O3" i="3"/>
  <c r="N3" i="3"/>
  <c r="M3" i="3"/>
  <c r="L3" i="3"/>
  <c r="K3" i="3"/>
  <c r="O2" i="3"/>
  <c r="N2" i="3"/>
  <c r="M2" i="3"/>
  <c r="L2" i="3"/>
  <c r="K2" i="3"/>
  <c r="U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5" i="3"/>
  <c r="T5" i="3"/>
  <c r="S5" i="3"/>
  <c r="U4" i="3"/>
  <c r="T4" i="3"/>
  <c r="S4" i="3"/>
  <c r="U3" i="3"/>
  <c r="T3" i="3"/>
  <c r="S3" i="3"/>
  <c r="T2" i="3"/>
  <c r="S2" i="3"/>
  <c r="G2" i="3"/>
  <c r="P2" i="2"/>
  <c r="P2" i="3" l="1"/>
  <c r="B2" i="2"/>
  <c r="Q51" i="3" l="1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Q2" i="3"/>
  <c r="I2" i="3"/>
  <c r="J2" i="3"/>
  <c r="R51" i="3" l="1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  <c r="R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3" i="3"/>
  <c r="G3" i="3"/>
  <c r="H2" i="3"/>
  <c r="P51" i="2"/>
  <c r="Q51" i="2" s="1"/>
  <c r="P50" i="2"/>
  <c r="Q50" i="2" s="1"/>
  <c r="P49" i="2"/>
  <c r="Q49" i="2" s="1"/>
  <c r="P48" i="2"/>
  <c r="Q48" i="2" s="1"/>
  <c r="P47" i="2"/>
  <c r="Q47" i="2" s="1"/>
  <c r="P46" i="2"/>
  <c r="Q46" i="2" s="1"/>
  <c r="P45" i="2"/>
  <c r="Q45" i="2" s="1"/>
  <c r="P44" i="2"/>
  <c r="Q44" i="2" s="1"/>
  <c r="P43" i="2"/>
  <c r="Q43" i="2" s="1"/>
  <c r="P42" i="2"/>
  <c r="Q42" i="2" s="1"/>
  <c r="P41" i="2"/>
  <c r="Q41" i="2" s="1"/>
  <c r="P40" i="2"/>
  <c r="Q40" i="2" s="1"/>
  <c r="P39" i="2"/>
  <c r="Q39" i="2" s="1"/>
  <c r="P38" i="2"/>
  <c r="Q38" i="2" s="1"/>
  <c r="P37" i="2"/>
  <c r="Q37" i="2" s="1"/>
  <c r="P36" i="2"/>
  <c r="Q36" i="2" s="1"/>
  <c r="P35" i="2"/>
  <c r="Q35" i="2" s="1"/>
  <c r="P34" i="2"/>
  <c r="Q34" i="2" s="1"/>
  <c r="P33" i="2"/>
  <c r="Q33" i="2" s="1"/>
  <c r="P32" i="2"/>
  <c r="Q32" i="2" s="1"/>
  <c r="P31" i="2"/>
  <c r="Q31" i="2" s="1"/>
  <c r="P30" i="2"/>
  <c r="Q30" i="2" s="1"/>
  <c r="P29" i="2"/>
  <c r="Q29" i="2" s="1"/>
  <c r="P28" i="2"/>
  <c r="Q28" i="2" s="1"/>
  <c r="P27" i="2"/>
  <c r="Q27" i="2" s="1"/>
  <c r="P26" i="2"/>
  <c r="Q26" i="2" s="1"/>
  <c r="P25" i="2"/>
  <c r="Q25" i="2" s="1"/>
  <c r="P24" i="2"/>
  <c r="Q24" i="2" s="1"/>
  <c r="P23" i="2"/>
  <c r="Q23" i="2" s="1"/>
  <c r="P22" i="2"/>
  <c r="Q22" i="2" s="1"/>
  <c r="P21" i="2"/>
  <c r="Q21" i="2" s="1"/>
  <c r="P20" i="2"/>
  <c r="Q20" i="2" s="1"/>
  <c r="P19" i="2"/>
  <c r="Q19" i="2" s="1"/>
  <c r="P18" i="2"/>
  <c r="Q18" i="2" s="1"/>
  <c r="P17" i="2"/>
  <c r="Q17" i="2" s="1"/>
  <c r="P16" i="2"/>
  <c r="Q16" i="2" s="1"/>
  <c r="P15" i="2"/>
  <c r="Q15" i="2" s="1"/>
  <c r="P14" i="2"/>
  <c r="Q14" i="2" s="1"/>
  <c r="P13" i="2"/>
  <c r="Q13" i="2" s="1"/>
  <c r="P12" i="2"/>
  <c r="Q12" i="2" s="1"/>
  <c r="P11" i="2"/>
  <c r="Q11" i="2" s="1"/>
  <c r="P10" i="2"/>
  <c r="Q10" i="2" s="1"/>
  <c r="P9" i="2"/>
  <c r="Q9" i="2" s="1"/>
  <c r="P8" i="2"/>
  <c r="Q8" i="2" s="1"/>
  <c r="P7" i="2"/>
  <c r="Q7" i="2" s="1"/>
  <c r="P6" i="2"/>
  <c r="Q6" i="2" s="1"/>
  <c r="P5" i="2"/>
  <c r="Q5" i="2" s="1"/>
  <c r="P4" i="2"/>
  <c r="Q4" i="2" s="1"/>
  <c r="P3" i="2"/>
  <c r="Q3" i="2" s="1"/>
  <c r="Q2" i="2"/>
  <c r="W51" i="3" l="1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W3" i="3"/>
  <c r="W2" i="3"/>
  <c r="L52" i="10"/>
  <c r="D39" i="2" s="1"/>
  <c r="L53" i="10"/>
  <c r="D40" i="2" s="1"/>
  <c r="L54" i="10"/>
  <c r="D41" i="2" s="1"/>
  <c r="L55" i="10"/>
  <c r="D42" i="2" s="1"/>
  <c r="L56" i="10"/>
  <c r="D43" i="2" s="1"/>
  <c r="L57" i="10"/>
  <c r="D44" i="2" s="1"/>
  <c r="L58" i="10"/>
  <c r="D45" i="2" s="1"/>
  <c r="L59" i="10"/>
  <c r="D46" i="2" s="1"/>
  <c r="L60" i="10"/>
  <c r="D47" i="2" s="1"/>
  <c r="L61" i="10"/>
  <c r="D48" i="2" s="1"/>
  <c r="A26" i="2"/>
  <c r="Y26" i="2" s="1"/>
  <c r="Z26" i="2" s="1"/>
  <c r="B26" i="2"/>
  <c r="C26" i="2"/>
  <c r="E26" i="2"/>
  <c r="G26" i="2"/>
  <c r="R26" i="2"/>
  <c r="A27" i="2"/>
  <c r="D27" i="3" s="1"/>
  <c r="B27" i="2"/>
  <c r="C27" i="2"/>
  <c r="E27" i="2"/>
  <c r="G27" i="2"/>
  <c r="R27" i="2"/>
  <c r="A28" i="2"/>
  <c r="X28" i="2" s="1"/>
  <c r="B28" i="2"/>
  <c r="C28" i="2"/>
  <c r="E28" i="2"/>
  <c r="G28" i="2"/>
  <c r="R28" i="2"/>
  <c r="A29" i="2"/>
  <c r="Y29" i="2" s="1"/>
  <c r="Z29" i="2" s="1"/>
  <c r="B29" i="2"/>
  <c r="C29" i="2"/>
  <c r="E29" i="2"/>
  <c r="G29" i="2"/>
  <c r="R29" i="2"/>
  <c r="A30" i="2"/>
  <c r="X30" i="2" s="1"/>
  <c r="B30" i="2"/>
  <c r="C30" i="2"/>
  <c r="E30" i="2"/>
  <c r="G30" i="2"/>
  <c r="R30" i="2"/>
  <c r="A31" i="2"/>
  <c r="Y31" i="2" s="1"/>
  <c r="Z31" i="2" s="1"/>
  <c r="B31" i="2"/>
  <c r="C31" i="2"/>
  <c r="E31" i="2"/>
  <c r="G31" i="2"/>
  <c r="R31" i="2"/>
  <c r="A32" i="2"/>
  <c r="X32" i="2" s="1"/>
  <c r="B32" i="2"/>
  <c r="C32" i="2"/>
  <c r="E32" i="2"/>
  <c r="G32" i="2"/>
  <c r="R32" i="2"/>
  <c r="A33" i="2"/>
  <c r="Y33" i="2" s="1"/>
  <c r="Z33" i="2" s="1"/>
  <c r="B33" i="2"/>
  <c r="C33" i="2"/>
  <c r="E33" i="2"/>
  <c r="G33" i="2"/>
  <c r="R33" i="2"/>
  <c r="A34" i="2"/>
  <c r="Y34" i="2" s="1"/>
  <c r="Z34" i="2" s="1"/>
  <c r="B34" i="2"/>
  <c r="C34" i="2"/>
  <c r="E34" i="2"/>
  <c r="G34" i="2"/>
  <c r="R34" i="2"/>
  <c r="A35" i="2"/>
  <c r="X35" i="2" s="1"/>
  <c r="B35" i="2"/>
  <c r="C35" i="2"/>
  <c r="E35" i="2"/>
  <c r="G35" i="2"/>
  <c r="R35" i="2"/>
  <c r="A36" i="2"/>
  <c r="X36" i="2" s="1"/>
  <c r="B36" i="2"/>
  <c r="C36" i="2"/>
  <c r="E36" i="2"/>
  <c r="G36" i="2"/>
  <c r="R36" i="2"/>
  <c r="A37" i="2"/>
  <c r="D37" i="3" s="1"/>
  <c r="B37" i="2"/>
  <c r="C37" i="2"/>
  <c r="E37" i="2"/>
  <c r="G37" i="2"/>
  <c r="R37" i="2"/>
  <c r="A38" i="2"/>
  <c r="Y38" i="2" s="1"/>
  <c r="Z38" i="2" s="1"/>
  <c r="B38" i="2"/>
  <c r="C38" i="2"/>
  <c r="E38" i="2"/>
  <c r="G38" i="2"/>
  <c r="R38" i="2"/>
  <c r="A39" i="2"/>
  <c r="Y39" i="2" s="1"/>
  <c r="Z39" i="2" s="1"/>
  <c r="B39" i="2"/>
  <c r="C39" i="2"/>
  <c r="E39" i="2"/>
  <c r="G39" i="2"/>
  <c r="R39" i="2"/>
  <c r="A40" i="2"/>
  <c r="X40" i="2" s="1"/>
  <c r="B40" i="2"/>
  <c r="C40" i="2"/>
  <c r="E40" i="2"/>
  <c r="G40" i="2"/>
  <c r="R40" i="2"/>
  <c r="A41" i="2"/>
  <c r="D41" i="3" s="1"/>
  <c r="E41" i="3" s="1"/>
  <c r="B41" i="2"/>
  <c r="C41" i="2"/>
  <c r="E41" i="2"/>
  <c r="G41" i="2"/>
  <c r="R41" i="2"/>
  <c r="A42" i="2"/>
  <c r="Y42" i="2" s="1"/>
  <c r="Z42" i="2" s="1"/>
  <c r="B42" i="2"/>
  <c r="C42" i="2"/>
  <c r="E42" i="2"/>
  <c r="G42" i="2"/>
  <c r="R42" i="2"/>
  <c r="A43" i="2"/>
  <c r="D43" i="3" s="1"/>
  <c r="B43" i="2"/>
  <c r="C43" i="2"/>
  <c r="E43" i="2"/>
  <c r="G43" i="2"/>
  <c r="R43" i="2"/>
  <c r="A44" i="2"/>
  <c r="Y44" i="2" s="1"/>
  <c r="Z44" i="2" s="1"/>
  <c r="B44" i="2"/>
  <c r="C44" i="2"/>
  <c r="E44" i="2"/>
  <c r="G44" i="2"/>
  <c r="R44" i="2"/>
  <c r="A45" i="2"/>
  <c r="X45" i="2" s="1"/>
  <c r="B45" i="2"/>
  <c r="C45" i="2"/>
  <c r="E45" i="2"/>
  <c r="G45" i="2"/>
  <c r="R45" i="2"/>
  <c r="A46" i="2"/>
  <c r="X46" i="2" s="1"/>
  <c r="B46" i="2"/>
  <c r="C46" i="2"/>
  <c r="E46" i="2"/>
  <c r="G46" i="2"/>
  <c r="R46" i="2"/>
  <c r="A47" i="2"/>
  <c r="X47" i="2" s="1"/>
  <c r="B47" i="2"/>
  <c r="C47" i="2"/>
  <c r="E47" i="2"/>
  <c r="G47" i="2"/>
  <c r="R47" i="2"/>
  <c r="A48" i="2"/>
  <c r="Y48" i="2" s="1"/>
  <c r="Z48" i="2" s="1"/>
  <c r="B48" i="2"/>
  <c r="C48" i="2"/>
  <c r="E48" i="2"/>
  <c r="G48" i="2"/>
  <c r="R48" i="2"/>
  <c r="A49" i="2"/>
  <c r="D49" i="3" s="1"/>
  <c r="B49" i="2"/>
  <c r="C49" i="2"/>
  <c r="E49" i="2"/>
  <c r="G49" i="2"/>
  <c r="R49" i="2"/>
  <c r="A50" i="2"/>
  <c r="Y50" i="2" s="1"/>
  <c r="Z50" i="2" s="1"/>
  <c r="B50" i="2"/>
  <c r="C50" i="2"/>
  <c r="E50" i="2"/>
  <c r="G50" i="2"/>
  <c r="R50" i="2"/>
  <c r="A51" i="2"/>
  <c r="X51" i="2" s="1"/>
  <c r="B51" i="2"/>
  <c r="C51" i="2"/>
  <c r="E51" i="2"/>
  <c r="G51" i="2"/>
  <c r="R51" i="2"/>
  <c r="A7" i="2"/>
  <c r="X7" i="2" s="1"/>
  <c r="B7" i="2"/>
  <c r="C7" i="2"/>
  <c r="E7" i="2"/>
  <c r="G7" i="2"/>
  <c r="R7" i="2"/>
  <c r="A8" i="2"/>
  <c r="D8" i="3" s="1"/>
  <c r="B8" i="2"/>
  <c r="C8" i="2"/>
  <c r="E8" i="2"/>
  <c r="G8" i="2"/>
  <c r="R8" i="2"/>
  <c r="A9" i="2"/>
  <c r="X9" i="2" s="1"/>
  <c r="B9" i="2"/>
  <c r="C9" i="2"/>
  <c r="E9" i="2"/>
  <c r="G9" i="2"/>
  <c r="R9" i="2"/>
  <c r="A10" i="2"/>
  <c r="Y10" i="2" s="1"/>
  <c r="Z10" i="2" s="1"/>
  <c r="B10" i="2"/>
  <c r="C10" i="2"/>
  <c r="E10" i="2"/>
  <c r="G10" i="2"/>
  <c r="R10" i="2"/>
  <c r="A11" i="2"/>
  <c r="D11" i="3" s="1"/>
  <c r="B11" i="2"/>
  <c r="C11" i="2"/>
  <c r="E11" i="2"/>
  <c r="G11" i="2"/>
  <c r="R11" i="2"/>
  <c r="A12" i="2"/>
  <c r="Y12" i="2" s="1"/>
  <c r="Z12" i="2" s="1"/>
  <c r="B12" i="2"/>
  <c r="C12" i="2"/>
  <c r="E12" i="2"/>
  <c r="G12" i="2"/>
  <c r="R12" i="2"/>
  <c r="A13" i="2"/>
  <c r="Y13" i="2" s="1"/>
  <c r="Z13" i="2" s="1"/>
  <c r="B13" i="2"/>
  <c r="C13" i="2"/>
  <c r="E13" i="2"/>
  <c r="G13" i="2"/>
  <c r="R13" i="2"/>
  <c r="A14" i="2"/>
  <c r="X14" i="2" s="1"/>
  <c r="B14" i="2"/>
  <c r="C14" i="2"/>
  <c r="E14" i="2"/>
  <c r="G14" i="2"/>
  <c r="R14" i="2"/>
  <c r="A15" i="2"/>
  <c r="Y15" i="2" s="1"/>
  <c r="Z15" i="2" s="1"/>
  <c r="B15" i="2"/>
  <c r="C15" i="2"/>
  <c r="E15" i="2"/>
  <c r="G15" i="2"/>
  <c r="R15" i="2"/>
  <c r="A16" i="2"/>
  <c r="X16" i="2" s="1"/>
  <c r="B16" i="2"/>
  <c r="C16" i="2"/>
  <c r="E16" i="2"/>
  <c r="G16" i="2"/>
  <c r="R16" i="2"/>
  <c r="A17" i="2"/>
  <c r="D17" i="3" s="1"/>
  <c r="B17" i="2"/>
  <c r="C17" i="2"/>
  <c r="E17" i="2"/>
  <c r="G17" i="2"/>
  <c r="R17" i="2"/>
  <c r="A18" i="2"/>
  <c r="X18" i="2" s="1"/>
  <c r="B18" i="2"/>
  <c r="C18" i="2"/>
  <c r="E18" i="2"/>
  <c r="G18" i="2"/>
  <c r="R18" i="2"/>
  <c r="A19" i="2"/>
  <c r="X19" i="2" s="1"/>
  <c r="B19" i="2"/>
  <c r="C19" i="2"/>
  <c r="E19" i="2"/>
  <c r="G19" i="2"/>
  <c r="R19" i="2"/>
  <c r="A20" i="2"/>
  <c r="X20" i="2" s="1"/>
  <c r="B20" i="2"/>
  <c r="C20" i="2"/>
  <c r="E20" i="2"/>
  <c r="G20" i="2"/>
  <c r="R20" i="2"/>
  <c r="A21" i="2"/>
  <c r="D21" i="3" s="1"/>
  <c r="B21" i="2"/>
  <c r="C21" i="2"/>
  <c r="E21" i="2"/>
  <c r="G21" i="2"/>
  <c r="R21" i="2"/>
  <c r="A22" i="2"/>
  <c r="Y22" i="2" s="1"/>
  <c r="Z22" i="2" s="1"/>
  <c r="B22" i="2"/>
  <c r="C22" i="2"/>
  <c r="E22" i="2"/>
  <c r="G22" i="2"/>
  <c r="R22" i="2"/>
  <c r="A23" i="2"/>
  <c r="Y23" i="2" s="1"/>
  <c r="Z23" i="2" s="1"/>
  <c r="B23" i="2"/>
  <c r="C23" i="2"/>
  <c r="E23" i="2"/>
  <c r="G23" i="2"/>
  <c r="R23" i="2"/>
  <c r="A24" i="2"/>
  <c r="Y24" i="2" s="1"/>
  <c r="Z24" i="2" s="1"/>
  <c r="B24" i="2"/>
  <c r="C24" i="2"/>
  <c r="E24" i="2"/>
  <c r="G24" i="2"/>
  <c r="R24" i="2"/>
  <c r="A25" i="2"/>
  <c r="D25" i="3" s="1"/>
  <c r="B25" i="2"/>
  <c r="C25" i="2"/>
  <c r="E25" i="2"/>
  <c r="G25" i="2"/>
  <c r="R25" i="2"/>
  <c r="A3" i="2"/>
  <c r="D3" i="3" s="1"/>
  <c r="V3" i="3" s="1"/>
  <c r="B3" i="2"/>
  <c r="C3" i="2"/>
  <c r="E3" i="2"/>
  <c r="G3" i="2"/>
  <c r="R3" i="2"/>
  <c r="A4" i="2"/>
  <c r="X4" i="2" s="1"/>
  <c r="B4" i="2"/>
  <c r="C4" i="2"/>
  <c r="E4" i="2"/>
  <c r="G4" i="2"/>
  <c r="R4" i="2"/>
  <c r="A5" i="2"/>
  <c r="X5" i="2" s="1"/>
  <c r="B5" i="2"/>
  <c r="C5" i="2"/>
  <c r="E5" i="2"/>
  <c r="G5" i="2"/>
  <c r="R5" i="2"/>
  <c r="A6" i="2"/>
  <c r="Y6" i="2" s="1"/>
  <c r="Z6" i="2" s="1"/>
  <c r="B6" i="2"/>
  <c r="C6" i="2"/>
  <c r="E6" i="2"/>
  <c r="G6" i="2"/>
  <c r="R6" i="2"/>
  <c r="R2" i="2"/>
  <c r="G2" i="2"/>
  <c r="E2" i="2"/>
  <c r="C2" i="2"/>
  <c r="A2" i="2"/>
  <c r="Y2" i="2" s="1"/>
  <c r="Z2" i="2" s="1"/>
  <c r="L64" i="10"/>
  <c r="D51" i="2" s="1"/>
  <c r="L63" i="10"/>
  <c r="D50" i="2" s="1"/>
  <c r="L62" i="10"/>
  <c r="D49" i="2" s="1"/>
  <c r="L51" i="10"/>
  <c r="D38" i="2" s="1"/>
  <c r="L50" i="10"/>
  <c r="D37" i="2" s="1"/>
  <c r="L49" i="10"/>
  <c r="D36" i="2" s="1"/>
  <c r="L48" i="10"/>
  <c r="D35" i="2" s="1"/>
  <c r="L47" i="10"/>
  <c r="D34" i="2" s="1"/>
  <c r="L46" i="10"/>
  <c r="D33" i="2" s="1"/>
  <c r="L45" i="10"/>
  <c r="D32" i="2" s="1"/>
  <c r="L44" i="10"/>
  <c r="D31" i="2" s="1"/>
  <c r="L43" i="10"/>
  <c r="D30" i="2" s="1"/>
  <c r="L42" i="10"/>
  <c r="D29" i="2" s="1"/>
  <c r="L41" i="10"/>
  <c r="D28" i="2" s="1"/>
  <c r="L40" i="10"/>
  <c r="D27" i="2" s="1"/>
  <c r="L39" i="10"/>
  <c r="D26" i="2" s="1"/>
  <c r="L38" i="10"/>
  <c r="D25" i="2" s="1"/>
  <c r="L37" i="10"/>
  <c r="D24" i="2" s="1"/>
  <c r="L36" i="10"/>
  <c r="D23" i="2" s="1"/>
  <c r="L35" i="10"/>
  <c r="D22" i="2" s="1"/>
  <c r="L34" i="10"/>
  <c r="D21" i="2" s="1"/>
  <c r="L33" i="10"/>
  <c r="D20" i="2" s="1"/>
  <c r="L32" i="10"/>
  <c r="D19" i="2" s="1"/>
  <c r="L31" i="10"/>
  <c r="D18" i="2" s="1"/>
  <c r="L30" i="10"/>
  <c r="D17" i="2" s="1"/>
  <c r="L29" i="10"/>
  <c r="D16" i="2" s="1"/>
  <c r="L28" i="10"/>
  <c r="D15" i="2" s="1"/>
  <c r="L27" i="10"/>
  <c r="D14" i="2" s="1"/>
  <c r="L26" i="10"/>
  <c r="D13" i="2" s="1"/>
  <c r="L25" i="10"/>
  <c r="D12" i="2" s="1"/>
  <c r="L24" i="10"/>
  <c r="D11" i="2" s="1"/>
  <c r="L23" i="10"/>
  <c r="D10" i="2" s="1"/>
  <c r="L22" i="10"/>
  <c r="D9" i="2" s="1"/>
  <c r="L21" i="10"/>
  <c r="D8" i="2" s="1"/>
  <c r="L20" i="10"/>
  <c r="D7" i="2" s="1"/>
  <c r="L19" i="10"/>
  <c r="D6" i="2" s="1"/>
  <c r="L18" i="10"/>
  <c r="D5" i="2" s="1"/>
  <c r="L17" i="10"/>
  <c r="D4" i="2" s="1"/>
  <c r="L16" i="10"/>
  <c r="D3" i="2" s="1"/>
  <c r="L15" i="10"/>
  <c r="D2" i="2" s="1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X31" i="2"/>
  <c r="D38" i="3"/>
  <c r="V38" i="3" s="1"/>
  <c r="D36" i="3" l="1"/>
  <c r="E36" i="3" s="1"/>
  <c r="Y36" i="2"/>
  <c r="Z36" i="2" s="1"/>
  <c r="D23" i="3"/>
  <c r="C23" i="3" s="1"/>
  <c r="D33" i="3"/>
  <c r="B33" i="3" s="1"/>
  <c r="Y41" i="2"/>
  <c r="Z41" i="2" s="1"/>
  <c r="D12" i="3"/>
  <c r="B12" i="3" s="1"/>
  <c r="Y49" i="2"/>
  <c r="Z49" i="2" s="1"/>
  <c r="D10" i="3"/>
  <c r="A10" i="3" s="1"/>
  <c r="X23" i="2"/>
  <c r="X38" i="2"/>
  <c r="Y17" i="2"/>
  <c r="Z17" i="2" s="1"/>
  <c r="D30" i="3"/>
  <c r="X30" i="3" s="1"/>
  <c r="D9" i="3"/>
  <c r="B9" i="3" s="1"/>
  <c r="X17" i="2"/>
  <c r="Y30" i="2"/>
  <c r="Z30" i="2" s="1"/>
  <c r="X25" i="2"/>
  <c r="D4" i="3"/>
  <c r="V4" i="3" s="1"/>
  <c r="D32" i="3"/>
  <c r="C32" i="3" s="1"/>
  <c r="X48" i="2"/>
  <c r="D51" i="3"/>
  <c r="E51" i="3" s="1"/>
  <c r="X43" i="2"/>
  <c r="Y51" i="2"/>
  <c r="Z51" i="2" s="1"/>
  <c r="Y43" i="2"/>
  <c r="Z43" i="2" s="1"/>
  <c r="X22" i="2"/>
  <c r="Y35" i="2"/>
  <c r="Z35" i="2" s="1"/>
  <c r="D22" i="3"/>
  <c r="A22" i="3" s="1"/>
  <c r="D35" i="3"/>
  <c r="B35" i="3" s="1"/>
  <c r="D47" i="3"/>
  <c r="X47" i="3" s="1"/>
  <c r="X10" i="2"/>
  <c r="D31" i="3"/>
  <c r="E31" i="3" s="1"/>
  <c r="D18" i="3"/>
  <c r="B18" i="3" s="1"/>
  <c r="Y47" i="2"/>
  <c r="Z47" i="2" s="1"/>
  <c r="Y18" i="2"/>
  <c r="Z18" i="2" s="1"/>
  <c r="X12" i="2"/>
  <c r="X42" i="2"/>
  <c r="X50" i="2"/>
  <c r="D50" i="3"/>
  <c r="E50" i="3" s="1"/>
  <c r="X34" i="2"/>
  <c r="X41" i="2"/>
  <c r="D42" i="3"/>
  <c r="X33" i="2"/>
  <c r="Y4" i="2"/>
  <c r="Z4" i="2" s="1"/>
  <c r="Y32" i="2"/>
  <c r="Z32" i="2" s="1"/>
  <c r="Y40" i="2"/>
  <c r="Z40" i="2" s="1"/>
  <c r="D40" i="3"/>
  <c r="A40" i="3" s="1"/>
  <c r="Y19" i="2"/>
  <c r="Z19" i="2" s="1"/>
  <c r="D19" i="3"/>
  <c r="X19" i="3" s="1"/>
  <c r="D48" i="3"/>
  <c r="C48" i="3" s="1"/>
  <c r="D24" i="3"/>
  <c r="E24" i="3" s="1"/>
  <c r="X24" i="2"/>
  <c r="Y8" i="2"/>
  <c r="Z8" i="2" s="1"/>
  <c r="B38" i="3"/>
  <c r="A38" i="3"/>
  <c r="X37" i="2"/>
  <c r="Y37" i="2"/>
  <c r="Z37" i="2" s="1"/>
  <c r="D45" i="3"/>
  <c r="Y45" i="2"/>
  <c r="Z45" i="2" s="1"/>
  <c r="X8" i="2"/>
  <c r="C17" i="3"/>
  <c r="A17" i="3"/>
  <c r="V17" i="3"/>
  <c r="X17" i="3"/>
  <c r="B17" i="3"/>
  <c r="E17" i="3"/>
  <c r="Y5" i="2"/>
  <c r="Z5" i="2" s="1"/>
  <c r="X39" i="2"/>
  <c r="X2" i="2"/>
  <c r="D39" i="3"/>
  <c r="V39" i="3" s="1"/>
  <c r="D44" i="3"/>
  <c r="B44" i="3" s="1"/>
  <c r="X15" i="2"/>
  <c r="D26" i="3"/>
  <c r="D15" i="3"/>
  <c r="Y7" i="2"/>
  <c r="Z7" i="2" s="1"/>
  <c r="D20" i="3"/>
  <c r="D2" i="3"/>
  <c r="Y20" i="2"/>
  <c r="Z20" i="2" s="1"/>
  <c r="X26" i="2"/>
  <c r="D7" i="3"/>
  <c r="C7" i="3" s="1"/>
  <c r="D5" i="3"/>
  <c r="V5" i="3" s="1"/>
  <c r="D34" i="3"/>
  <c r="X34" i="3" s="1"/>
  <c r="D46" i="3"/>
  <c r="X46" i="3" s="1"/>
  <c r="Y28" i="2"/>
  <c r="Z28" i="2" s="1"/>
  <c r="Y21" i="2"/>
  <c r="Z21" i="2" s="1"/>
  <c r="Y46" i="2"/>
  <c r="Z46" i="2" s="1"/>
  <c r="D28" i="3"/>
  <c r="X11" i="2"/>
  <c r="Y9" i="2"/>
  <c r="Z9" i="2" s="1"/>
  <c r="V43" i="3"/>
  <c r="X43" i="3"/>
  <c r="B43" i="3"/>
  <c r="A43" i="3"/>
  <c r="E43" i="3"/>
  <c r="C43" i="3"/>
  <c r="A3" i="3"/>
  <c r="B3" i="3"/>
  <c r="C3" i="3"/>
  <c r="E3" i="3"/>
  <c r="X3" i="3"/>
  <c r="E49" i="3"/>
  <c r="A49" i="3"/>
  <c r="V49" i="3"/>
  <c r="C49" i="3"/>
  <c r="X49" i="3"/>
  <c r="B49" i="3"/>
  <c r="Y3" i="2"/>
  <c r="Z3" i="2" s="1"/>
  <c r="X49" i="2"/>
  <c r="B41" i="3"/>
  <c r="X3" i="2"/>
  <c r="V41" i="3"/>
  <c r="A41" i="3"/>
  <c r="Y16" i="2"/>
  <c r="Z16" i="2" s="1"/>
  <c r="X29" i="2"/>
  <c r="C41" i="3"/>
  <c r="D16" i="3"/>
  <c r="X41" i="3"/>
  <c r="D14" i="3"/>
  <c r="C14" i="3" s="1"/>
  <c r="X44" i="2"/>
  <c r="Y14" i="2"/>
  <c r="Z14" i="2" s="1"/>
  <c r="C11" i="3"/>
  <c r="X11" i="3"/>
  <c r="V11" i="3"/>
  <c r="E11" i="3"/>
  <c r="A11" i="3"/>
  <c r="B11" i="3"/>
  <c r="E25" i="3"/>
  <c r="B25" i="3"/>
  <c r="C25" i="3"/>
  <c r="X25" i="3"/>
  <c r="V25" i="3"/>
  <c r="A25" i="3"/>
  <c r="A8" i="3"/>
  <c r="C8" i="3"/>
  <c r="V8" i="3"/>
  <c r="B8" i="3"/>
  <c r="X8" i="3"/>
  <c r="E8" i="3"/>
  <c r="E27" i="3"/>
  <c r="A27" i="3"/>
  <c r="V27" i="3"/>
  <c r="B27" i="3"/>
  <c r="X27" i="3"/>
  <c r="C27" i="3"/>
  <c r="C21" i="3"/>
  <c r="B21" i="3"/>
  <c r="V21" i="3"/>
  <c r="A21" i="3"/>
  <c r="X21" i="3"/>
  <c r="E21" i="3"/>
  <c r="E37" i="3"/>
  <c r="C37" i="3"/>
  <c r="B37" i="3"/>
  <c r="X37" i="3"/>
  <c r="V37" i="3"/>
  <c r="A37" i="3"/>
  <c r="X38" i="3"/>
  <c r="Y25" i="2"/>
  <c r="Z25" i="2" s="1"/>
  <c r="X21" i="2"/>
  <c r="D6" i="3"/>
  <c r="V6" i="3" s="1"/>
  <c r="E38" i="3"/>
  <c r="D29" i="3"/>
  <c r="D13" i="3"/>
  <c r="X13" i="2"/>
  <c r="C38" i="3"/>
  <c r="Y27" i="2"/>
  <c r="Z27" i="2" s="1"/>
  <c r="X27" i="2"/>
  <c r="Y11" i="2"/>
  <c r="Z11" i="2" s="1"/>
  <c r="X6" i="2"/>
  <c r="A36" i="3" l="1"/>
  <c r="X36" i="3"/>
  <c r="B36" i="3"/>
  <c r="C30" i="3"/>
  <c r="C36" i="3"/>
  <c r="V36" i="3"/>
  <c r="A33" i="3"/>
  <c r="B23" i="3"/>
  <c r="A23" i="3"/>
  <c r="V12" i="3"/>
  <c r="C12" i="3"/>
  <c r="A12" i="3"/>
  <c r="X12" i="3"/>
  <c r="E23" i="3"/>
  <c r="V23" i="3"/>
  <c r="X23" i="3"/>
  <c r="B32" i="3"/>
  <c r="V33" i="3"/>
  <c r="C33" i="3"/>
  <c r="X33" i="3"/>
  <c r="E33" i="3"/>
  <c r="E12" i="3"/>
  <c r="C9" i="3"/>
  <c r="V10" i="3"/>
  <c r="C10" i="3"/>
  <c r="E10" i="3"/>
  <c r="B10" i="3"/>
  <c r="X10" i="3"/>
  <c r="V22" i="3"/>
  <c r="V30" i="3"/>
  <c r="B30" i="3"/>
  <c r="C4" i="3"/>
  <c r="E30" i="3"/>
  <c r="X9" i="3"/>
  <c r="A30" i="3"/>
  <c r="E9" i="3"/>
  <c r="V9" i="3"/>
  <c r="A9" i="3"/>
  <c r="B4" i="3"/>
  <c r="A4" i="3"/>
  <c r="V32" i="3"/>
  <c r="X32" i="3"/>
  <c r="E4" i="3"/>
  <c r="X4" i="3"/>
  <c r="E32" i="3"/>
  <c r="A32" i="3"/>
  <c r="B22" i="3"/>
  <c r="X35" i="3"/>
  <c r="V51" i="3"/>
  <c r="C22" i="3"/>
  <c r="X50" i="3"/>
  <c r="C50" i="3"/>
  <c r="B50" i="3"/>
  <c r="X51" i="3"/>
  <c r="B51" i="3"/>
  <c r="A51" i="3"/>
  <c r="V35" i="3"/>
  <c r="X31" i="3"/>
  <c r="V31" i="3"/>
  <c r="C35" i="3"/>
  <c r="E22" i="3"/>
  <c r="C51" i="3"/>
  <c r="A35" i="3"/>
  <c r="A31" i="3"/>
  <c r="E35" i="3"/>
  <c r="X22" i="3"/>
  <c r="X18" i="3"/>
  <c r="C31" i="3"/>
  <c r="B31" i="3"/>
  <c r="E47" i="3"/>
  <c r="V18" i="3"/>
  <c r="C18" i="3"/>
  <c r="A47" i="3"/>
  <c r="B47" i="3"/>
  <c r="C47" i="3"/>
  <c r="A18" i="3"/>
  <c r="V47" i="3"/>
  <c r="E18" i="3"/>
  <c r="C44" i="3"/>
  <c r="V50" i="3"/>
  <c r="E19" i="3"/>
  <c r="A19" i="3"/>
  <c r="B19" i="3"/>
  <c r="A50" i="3"/>
  <c r="V42" i="3"/>
  <c r="X42" i="3"/>
  <c r="C42" i="3"/>
  <c r="A42" i="3"/>
  <c r="C40" i="3"/>
  <c r="E40" i="3"/>
  <c r="E42" i="3"/>
  <c r="B42" i="3"/>
  <c r="V19" i="3"/>
  <c r="B48" i="3"/>
  <c r="C19" i="3"/>
  <c r="A48" i="3"/>
  <c r="X48" i="3"/>
  <c r="E48" i="3"/>
  <c r="B40" i="3"/>
  <c r="X40" i="3"/>
  <c r="V48" i="3"/>
  <c r="V40" i="3"/>
  <c r="V44" i="3"/>
  <c r="A44" i="3"/>
  <c r="X44" i="3"/>
  <c r="B24" i="3"/>
  <c r="C24" i="3"/>
  <c r="E44" i="3"/>
  <c r="X24" i="3"/>
  <c r="E7" i="3"/>
  <c r="V24" i="3"/>
  <c r="A24" i="3"/>
  <c r="X7" i="3"/>
  <c r="V7" i="3"/>
  <c r="X39" i="3"/>
  <c r="B39" i="3"/>
  <c r="C39" i="3"/>
  <c r="A14" i="3"/>
  <c r="A7" i="3"/>
  <c r="A39" i="3"/>
  <c r="B7" i="3"/>
  <c r="E39" i="3"/>
  <c r="B45" i="3"/>
  <c r="C45" i="3"/>
  <c r="E45" i="3"/>
  <c r="X45" i="3"/>
  <c r="V45" i="3"/>
  <c r="A45" i="3"/>
  <c r="B2" i="3"/>
  <c r="V2" i="3"/>
  <c r="E2" i="3"/>
  <c r="X2" i="3" s="1"/>
  <c r="A2" i="3"/>
  <c r="C2" i="3"/>
  <c r="A5" i="3"/>
  <c r="X5" i="3"/>
  <c r="E5" i="3"/>
  <c r="B5" i="3"/>
  <c r="C5" i="3"/>
  <c r="C20" i="3"/>
  <c r="A20" i="3"/>
  <c r="E20" i="3"/>
  <c r="V20" i="3"/>
  <c r="X20" i="3"/>
  <c r="B20" i="3"/>
  <c r="C15" i="3"/>
  <c r="E15" i="3"/>
  <c r="V15" i="3"/>
  <c r="X15" i="3"/>
  <c r="B15" i="3"/>
  <c r="A15" i="3"/>
  <c r="E34" i="3"/>
  <c r="E14" i="3"/>
  <c r="V34" i="3"/>
  <c r="C34" i="3"/>
  <c r="B34" i="3"/>
  <c r="A34" i="3"/>
  <c r="X26" i="3"/>
  <c r="V26" i="3"/>
  <c r="B26" i="3"/>
  <c r="A26" i="3"/>
  <c r="E26" i="3"/>
  <c r="C26" i="3"/>
  <c r="E28" i="3"/>
  <c r="X28" i="3"/>
  <c r="V28" i="3"/>
  <c r="A28" i="3"/>
  <c r="C28" i="3"/>
  <c r="B28" i="3"/>
  <c r="X14" i="3"/>
  <c r="E46" i="3"/>
  <c r="V46" i="3"/>
  <c r="C46" i="3"/>
  <c r="B46" i="3"/>
  <c r="A46" i="3"/>
  <c r="V14" i="3"/>
  <c r="B14" i="3"/>
  <c r="V16" i="3"/>
  <c r="C16" i="3"/>
  <c r="B16" i="3"/>
  <c r="X16" i="3"/>
  <c r="E16" i="3"/>
  <c r="A16" i="3"/>
  <c r="X13" i="3"/>
  <c r="V13" i="3"/>
  <c r="A13" i="3"/>
  <c r="C13" i="3"/>
  <c r="E13" i="3"/>
  <c r="B13" i="3"/>
  <c r="V29" i="3"/>
  <c r="B29" i="3"/>
  <c r="E29" i="3"/>
  <c r="C29" i="3"/>
  <c r="A29" i="3"/>
  <c r="X29" i="3"/>
  <c r="C6" i="3"/>
  <c r="X6" i="3"/>
  <c r="E6" i="3"/>
  <c r="A6" i="3"/>
  <c r="B6" i="3"/>
</calcChain>
</file>

<file path=xl/comments1.xml><?xml version="1.0" encoding="utf-8"?>
<comments xmlns="http://schemas.openxmlformats.org/spreadsheetml/2006/main">
  <authors>
    <author>Estadística</author>
  </authors>
  <commentList>
    <comment ref="X12" authorId="0" shapeId="0">
      <text>
        <r>
          <rPr>
            <b/>
            <sz val="8"/>
            <color indexed="81"/>
            <rFont val="Tahoma"/>
            <family val="2"/>
          </rPr>
          <t>Estadística:</t>
        </r>
        <r>
          <rPr>
            <sz val="8"/>
            <color indexed="81"/>
            <rFont val="Tahoma"/>
            <family val="2"/>
          </rPr>
          <t xml:space="preserve">
Se relaciona con indicadores y sub indicadores de logros de habilidades y competencia del estudiante, en las áreas básicas de aprendizaje. 
El número del indicador se selecciona en base al mayor dominio que alcanza el estudiante</t>
        </r>
      </text>
    </comment>
  </commentList>
</comments>
</file>

<file path=xl/sharedStrings.xml><?xml version="1.0" encoding="utf-8"?>
<sst xmlns="http://schemas.openxmlformats.org/spreadsheetml/2006/main" count="796" uniqueCount="537">
  <si>
    <t>DE-01</t>
  </si>
  <si>
    <t>INSTITUTO PANAMAÑO DE HABILITACIÓN ESPECIAL</t>
  </si>
  <si>
    <t xml:space="preserve">Año lectivo: </t>
  </si>
  <si>
    <t>Jornada:</t>
  </si>
  <si>
    <t>Educador(a):</t>
  </si>
  <si>
    <t>IPHE</t>
  </si>
  <si>
    <t>Matutina</t>
  </si>
  <si>
    <t xml:space="preserve">Cédula No.: </t>
  </si>
  <si>
    <t>Vespertina</t>
  </si>
  <si>
    <t xml:space="preserve">Formulario No.: </t>
  </si>
  <si>
    <t>Puente</t>
  </si>
  <si>
    <t>Centro Educativo:</t>
  </si>
  <si>
    <t>.</t>
  </si>
  <si>
    <t>No.</t>
  </si>
  <si>
    <t>Apellido y Nombre</t>
  </si>
  <si>
    <t>No. de Cédula</t>
  </si>
  <si>
    <t>Sexo</t>
  </si>
  <si>
    <t>Fecha de Nacimiento</t>
  </si>
  <si>
    <t>Edad en Años</t>
  </si>
  <si>
    <t>Lugar geográfico de Procedencia</t>
  </si>
  <si>
    <t>Nivel educativo</t>
  </si>
  <si>
    <t>Grado que cursa</t>
  </si>
  <si>
    <t>Especialidad</t>
  </si>
  <si>
    <t>Modalidad</t>
  </si>
  <si>
    <t>Turno</t>
  </si>
  <si>
    <t>Movimiento</t>
  </si>
  <si>
    <t>Observación</t>
  </si>
  <si>
    <t>1  Matutino</t>
  </si>
  <si>
    <t>2  Vespertino</t>
  </si>
  <si>
    <t xml:space="preserve"> 1- Hombre</t>
  </si>
  <si>
    <t xml:space="preserve"> 2- Mujer</t>
  </si>
  <si>
    <t>Día</t>
  </si>
  <si>
    <t>Mes</t>
  </si>
  <si>
    <t>Año</t>
  </si>
  <si>
    <t>Firma:</t>
  </si>
  <si>
    <t>Departamento de Estadística</t>
  </si>
  <si>
    <t>Director(a):</t>
  </si>
  <si>
    <t>Fecha:</t>
  </si>
  <si>
    <t>Condición</t>
  </si>
  <si>
    <t>Bachiller</t>
  </si>
  <si>
    <t>Procedencia</t>
  </si>
  <si>
    <t>NEE</t>
  </si>
  <si>
    <t>provincia</t>
  </si>
  <si>
    <t>distrito</t>
  </si>
  <si>
    <t>corregimiento</t>
  </si>
  <si>
    <t>EPE</t>
  </si>
  <si>
    <t>0.00</t>
  </si>
  <si>
    <t>00</t>
  </si>
  <si>
    <t>Escuela de Enseñanza Especial</t>
  </si>
  <si>
    <t>1.00</t>
  </si>
  <si>
    <t>1.02</t>
  </si>
  <si>
    <t>01</t>
  </si>
  <si>
    <t>Escuela Vocacional Especial</t>
  </si>
  <si>
    <t>2.01</t>
  </si>
  <si>
    <t>1.03</t>
  </si>
  <si>
    <t>02</t>
  </si>
  <si>
    <t>Escuela Nacional de Sordos</t>
  </si>
  <si>
    <t>2.02</t>
  </si>
  <si>
    <t>1.04</t>
  </si>
  <si>
    <t>03</t>
  </si>
  <si>
    <t>Escuela de Ciegos Helen Keller</t>
  </si>
  <si>
    <t>2.03</t>
  </si>
  <si>
    <t>1.05</t>
  </si>
  <si>
    <t>04</t>
  </si>
  <si>
    <t>Programa de Autismo</t>
  </si>
  <si>
    <t>2.04</t>
  </si>
  <si>
    <t>1.06</t>
  </si>
  <si>
    <t>05</t>
  </si>
  <si>
    <t>Programa de Estimulación Precoz</t>
  </si>
  <si>
    <t>2.05</t>
  </si>
  <si>
    <t>1.07</t>
  </si>
  <si>
    <t>06</t>
  </si>
  <si>
    <t>Programa de Parálisis Cerebral</t>
  </si>
  <si>
    <t>2.06</t>
  </si>
  <si>
    <t>1.08</t>
  </si>
  <si>
    <t>07</t>
  </si>
  <si>
    <t>Centro de Orientación Infantil y Familiar (Planta)</t>
  </si>
  <si>
    <t>2.07</t>
  </si>
  <si>
    <t>1.09</t>
  </si>
  <si>
    <t>08</t>
  </si>
  <si>
    <t>Extensión de Bocas del Toro</t>
  </si>
  <si>
    <t>3.00</t>
  </si>
  <si>
    <t>09</t>
  </si>
  <si>
    <t>Extensión de Aguadulce</t>
  </si>
  <si>
    <t>4.01</t>
  </si>
  <si>
    <t>10</t>
  </si>
  <si>
    <t>Extensión de Antón</t>
  </si>
  <si>
    <t>4.02</t>
  </si>
  <si>
    <t>11</t>
  </si>
  <si>
    <t>Extensión de Penonomé</t>
  </si>
  <si>
    <t>4.03</t>
  </si>
  <si>
    <t>12</t>
  </si>
  <si>
    <t>Extensión de Colón</t>
  </si>
  <si>
    <t>4.04</t>
  </si>
  <si>
    <t>9.99</t>
  </si>
  <si>
    <t>13</t>
  </si>
  <si>
    <t>Extensión de Chiriquí</t>
  </si>
  <si>
    <t>4.05</t>
  </si>
  <si>
    <t>14</t>
  </si>
  <si>
    <t>Extensión de Darién</t>
  </si>
  <si>
    <t>4.06</t>
  </si>
  <si>
    <t>15</t>
  </si>
  <si>
    <t>Extensión de Herrera</t>
  </si>
  <si>
    <t>4.07</t>
  </si>
  <si>
    <t>16</t>
  </si>
  <si>
    <t>Extensión de Los Santos</t>
  </si>
  <si>
    <t>4.08</t>
  </si>
  <si>
    <t>17</t>
  </si>
  <si>
    <t>Extensión de Panamá Este</t>
  </si>
  <si>
    <t>4.09</t>
  </si>
  <si>
    <t>18</t>
  </si>
  <si>
    <t>Extensión de Panamá Oeste</t>
  </si>
  <si>
    <t>4.10</t>
  </si>
  <si>
    <t>19</t>
  </si>
  <si>
    <t>Extensión de Tocumen</t>
  </si>
  <si>
    <t>4.11</t>
  </si>
  <si>
    <t>20</t>
  </si>
  <si>
    <t>Extensión de Veraguas</t>
  </si>
  <si>
    <t>4.12</t>
  </si>
  <si>
    <t>21</t>
  </si>
  <si>
    <t>Extensión de Kuna Yala</t>
  </si>
  <si>
    <t>4.13</t>
  </si>
  <si>
    <t>22</t>
  </si>
  <si>
    <t>4.14</t>
  </si>
  <si>
    <t>23</t>
  </si>
  <si>
    <t>4.15</t>
  </si>
  <si>
    <t>24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</si>
  <si>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</si>
  <si>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</si>
  <si>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</si>
  <si>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</si>
  <si>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</si>
  <si>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</si>
  <si>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</si>
  <si>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</si>
  <si>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</si>
  <si>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</si>
  <si>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</si>
  <si>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</si>
  <si>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PK</t>
  </si>
  <si>
    <t>K</t>
  </si>
  <si>
    <t>Grado</t>
  </si>
  <si>
    <t>Cédula</t>
  </si>
  <si>
    <t>Estudiante</t>
  </si>
  <si>
    <t>Edad</t>
  </si>
  <si>
    <t>F Nacimiento</t>
  </si>
  <si>
    <t>Seguro Social</t>
  </si>
  <si>
    <t>Barriada</t>
  </si>
  <si>
    <t>Calle</t>
  </si>
  <si>
    <t>Casa</t>
  </si>
  <si>
    <t>Nombre madre</t>
  </si>
  <si>
    <t>CédMadre</t>
  </si>
  <si>
    <t>Ocupación_M</t>
  </si>
  <si>
    <t>condición</t>
  </si>
  <si>
    <t>Codiscapacidad</t>
  </si>
  <si>
    <t>Area procedencia</t>
  </si>
  <si>
    <t>Diagnóstico</t>
  </si>
  <si>
    <t>Tipo paciente</t>
  </si>
  <si>
    <t>Fecha inicio</t>
  </si>
  <si>
    <t>Fecha salida</t>
  </si>
  <si>
    <t>Fecha de captura</t>
  </si>
  <si>
    <t>Tiempo IPHE</t>
  </si>
  <si>
    <t>Formulario</t>
  </si>
  <si>
    <t>Cededuc</t>
  </si>
  <si>
    <t>CodEsc</t>
  </si>
  <si>
    <t>Año lectivo</t>
  </si>
  <si>
    <t>Nivel</t>
  </si>
  <si>
    <t>Especilidad</t>
  </si>
  <si>
    <t>Reingreso</t>
  </si>
  <si>
    <t>Fecha captura</t>
  </si>
  <si>
    <t>Control</t>
  </si>
  <si>
    <t>Número Condición</t>
  </si>
  <si>
    <t>Descripción</t>
  </si>
  <si>
    <t>Número</t>
  </si>
  <si>
    <t>Sin discapacidad</t>
  </si>
  <si>
    <t>900</t>
  </si>
  <si>
    <t>No Aplica</t>
  </si>
  <si>
    <t>No reportó movimiento</t>
  </si>
  <si>
    <t>F79</t>
  </si>
  <si>
    <t>Bachiller en Ciencias</t>
  </si>
  <si>
    <t>Promovido a grado superior</t>
  </si>
  <si>
    <t>Bachiller en Comercio</t>
  </si>
  <si>
    <t>Permanece en el mismo grado</t>
  </si>
  <si>
    <t>Bachiller en Letras</t>
  </si>
  <si>
    <t>Promovido de nivel educativo</t>
  </si>
  <si>
    <t>Trastornos neuromotores</t>
  </si>
  <si>
    <t>G80</t>
  </si>
  <si>
    <t>Vocacional Especial</t>
  </si>
  <si>
    <t>Desertor al servicio</t>
  </si>
  <si>
    <t>Trastornos generalizados del desarrollo</t>
  </si>
  <si>
    <t>Otro Bachiller</t>
  </si>
  <si>
    <t>Traslado</t>
  </si>
  <si>
    <t>850</t>
  </si>
  <si>
    <t>Trastornos específicos del desarrollo</t>
  </si>
  <si>
    <t>Especilaidad</t>
  </si>
  <si>
    <t>Egresado</t>
  </si>
  <si>
    <t>700</t>
  </si>
  <si>
    <t>No aplica</t>
  </si>
  <si>
    <t>Defunción</t>
  </si>
  <si>
    <t>0</t>
  </si>
  <si>
    <t>Condición sin definir</t>
  </si>
  <si>
    <t>Contabilidad</t>
  </si>
  <si>
    <t>Hombre</t>
  </si>
  <si>
    <t>800</t>
  </si>
  <si>
    <t>Secretariado</t>
  </si>
  <si>
    <t>Mujer</t>
  </si>
  <si>
    <t>Sin discapacidad NEE</t>
  </si>
  <si>
    <t>980</t>
  </si>
  <si>
    <t>Secretariado Bilingüe</t>
  </si>
  <si>
    <t>No Especificada</t>
  </si>
  <si>
    <t>Estenografía</t>
  </si>
  <si>
    <t>Informática</t>
  </si>
  <si>
    <t>Urbana</t>
  </si>
  <si>
    <t>Gestión empersarial</t>
  </si>
  <si>
    <t>Rural</t>
  </si>
  <si>
    <t>No especificado</t>
  </si>
  <si>
    <t>Banca y Finanzas</t>
  </si>
  <si>
    <t>Indígena</t>
  </si>
  <si>
    <t>Estimulación Temprana</t>
  </si>
  <si>
    <t>Pre-Escolar</t>
  </si>
  <si>
    <t>Ebanistería</t>
  </si>
  <si>
    <t>Primaria</t>
  </si>
  <si>
    <t>Sastrería</t>
  </si>
  <si>
    <t>Premedia</t>
  </si>
  <si>
    <t>Costura</t>
  </si>
  <si>
    <t>Media</t>
  </si>
  <si>
    <t>Soldadura</t>
  </si>
  <si>
    <t>Vocacional</t>
  </si>
  <si>
    <t>Construcción</t>
  </si>
  <si>
    <t>Modistería</t>
  </si>
  <si>
    <t>Chapistería</t>
  </si>
  <si>
    <t>No Especificado</t>
  </si>
  <si>
    <t>Auxiliar de chapistería</t>
  </si>
  <si>
    <t>Inclusión Total</t>
  </si>
  <si>
    <t>Tapicería</t>
  </si>
  <si>
    <t>Inclusión Parcial</t>
  </si>
  <si>
    <t>Encuadernación</t>
  </si>
  <si>
    <t>Aula Especial</t>
  </si>
  <si>
    <t>Refrigeración</t>
  </si>
  <si>
    <t>Atención Individual</t>
  </si>
  <si>
    <t>Educación para el hogar</t>
  </si>
  <si>
    <t>Planta</t>
  </si>
  <si>
    <t>Mecánica general</t>
  </si>
  <si>
    <t>Auxiliar de mecánica general</t>
  </si>
  <si>
    <t>Jornada</t>
  </si>
  <si>
    <t>Mecánica de precisión</t>
  </si>
  <si>
    <t>Auxiliar de mecánica de precisión</t>
  </si>
  <si>
    <t>Matutino</t>
  </si>
  <si>
    <t>Electromecánica</t>
  </si>
  <si>
    <t>Vespertino</t>
  </si>
  <si>
    <t>Electricidad</t>
  </si>
  <si>
    <t>Electrónica</t>
  </si>
  <si>
    <t>Auxiliar de belleza</t>
  </si>
  <si>
    <t>Auxiliar de oficina</t>
  </si>
  <si>
    <t>Asitente agropecuario</t>
  </si>
  <si>
    <t>Auto Mecánica</t>
  </si>
  <si>
    <t>Artes Gráficas</t>
  </si>
  <si>
    <t>Gastronomía</t>
  </si>
  <si>
    <t>Plomería</t>
  </si>
  <si>
    <t>Hojalatería</t>
  </si>
  <si>
    <t>Otros</t>
  </si>
  <si>
    <t>Bachiller en Informática</t>
  </si>
  <si>
    <t>Bachiller en Humanística</t>
  </si>
  <si>
    <t>Bachiller Industrial</t>
  </si>
  <si>
    <t>Bachiller en Turismo</t>
  </si>
  <si>
    <t>Bachiller Agropecuario</t>
  </si>
  <si>
    <t>H919</t>
  </si>
  <si>
    <t>Discapacidad auditiva</t>
  </si>
  <si>
    <t>Discapacidad visual</t>
  </si>
  <si>
    <t>F84</t>
  </si>
  <si>
    <t>500</t>
  </si>
  <si>
    <t>P1</t>
  </si>
  <si>
    <t>P2</t>
  </si>
  <si>
    <t>P3</t>
  </si>
  <si>
    <t>Valor</t>
  </si>
  <si>
    <t xml:space="preserve"> </t>
  </si>
  <si>
    <t>H53</t>
  </si>
  <si>
    <t>Discapacidad intelectual</t>
  </si>
  <si>
    <t>Discapacidades múltiples</t>
  </si>
  <si>
    <t>Otras Condiciones o Discapacidades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</si>
  <si>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</si>
  <si>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</si>
  <si>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</si>
  <si>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</si>
  <si>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</si>
  <si>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</si>
  <si>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</si>
  <si>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</si>
  <si>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</si>
  <si>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</si>
  <si>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</si>
  <si>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</si>
  <si>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</si>
  <si>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</si>
  <si>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150</t>
  </si>
  <si>
    <t>160</t>
  </si>
  <si>
    <t>161</t>
  </si>
  <si>
    <t>199</t>
  </si>
  <si>
    <t>200</t>
  </si>
  <si>
    <t>201</t>
  </si>
  <si>
    <t>202</t>
  </si>
  <si>
    <t>203</t>
  </si>
  <si>
    <t>204</t>
  </si>
  <si>
    <t>205</t>
  </si>
  <si>
    <t>206</t>
  </si>
  <si>
    <t>299</t>
  </si>
  <si>
    <t>300</t>
  </si>
  <si>
    <t>301</t>
  </si>
  <si>
    <t>302</t>
  </si>
  <si>
    <t>303</t>
  </si>
  <si>
    <t>304</t>
  </si>
  <si>
    <t>305</t>
  </si>
  <si>
    <t>399</t>
  </si>
  <si>
    <t>400</t>
  </si>
  <si>
    <t>410</t>
  </si>
  <si>
    <t>411</t>
  </si>
  <si>
    <t>412</t>
  </si>
  <si>
    <t>413</t>
  </si>
  <si>
    <t>430</t>
  </si>
  <si>
    <t>440</t>
  </si>
  <si>
    <t>450</t>
  </si>
  <si>
    <t>451</t>
  </si>
  <si>
    <t>452</t>
  </si>
  <si>
    <t>453</t>
  </si>
  <si>
    <t>460</t>
  </si>
  <si>
    <t>461</t>
  </si>
  <si>
    <t>499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</si>
  <si>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</si>
  <si>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</si>
  <si>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</si>
  <si>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</si>
  <si>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</si>
  <si>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</si>
  <si>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</si>
  <si>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</si>
  <si>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</si>
  <si>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</si>
  <si>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</si>
  <si>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</si>
  <si>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</si>
  <si>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</si>
  <si>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</si>
  <si>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</si>
  <si>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731</t>
  </si>
  <si>
    <t>732</t>
  </si>
  <si>
    <t>733</t>
  </si>
  <si>
    <t>740</t>
  </si>
  <si>
    <t>741</t>
  </si>
  <si>
    <t>742</t>
  </si>
  <si>
    <t>743</t>
  </si>
  <si>
    <t>751</t>
  </si>
  <si>
    <t>752</t>
  </si>
  <si>
    <t>753</t>
  </si>
  <si>
    <t>7610</t>
  </si>
  <si>
    <t>7620</t>
  </si>
  <si>
    <t>7621</t>
  </si>
  <si>
    <t>7630</t>
  </si>
  <si>
    <t>7640</t>
  </si>
  <si>
    <t>7650</t>
  </si>
  <si>
    <t>7651</t>
  </si>
  <si>
    <t>7652</t>
  </si>
  <si>
    <t>7653</t>
  </si>
  <si>
    <t>7710</t>
  </si>
  <si>
    <t>7711</t>
  </si>
  <si>
    <t>7712</t>
  </si>
  <si>
    <t>7713</t>
  </si>
  <si>
    <t>7714</t>
  </si>
  <si>
    <t>7720</t>
  </si>
  <si>
    <t>7730</t>
  </si>
  <si>
    <t>7740</t>
  </si>
  <si>
    <t>7741</t>
  </si>
  <si>
    <t>7742</t>
  </si>
  <si>
    <t>7743</t>
  </si>
  <si>
    <t>7744</t>
  </si>
  <si>
    <t>7745</t>
  </si>
  <si>
    <t>7746</t>
  </si>
  <si>
    <t>7747</t>
  </si>
  <si>
    <t>7810</t>
  </si>
  <si>
    <t>7811</t>
  </si>
  <si>
    <t>7812</t>
  </si>
  <si>
    <t>7813</t>
  </si>
  <si>
    <t>7814</t>
  </si>
  <si>
    <t>7820</t>
  </si>
  <si>
    <t>7821</t>
  </si>
  <si>
    <t>7822</t>
  </si>
  <si>
    <t>7823</t>
  </si>
  <si>
    <t>7824</t>
  </si>
  <si>
    <t>7825</t>
  </si>
  <si>
    <t>7901</t>
  </si>
  <si>
    <t>7902</t>
  </si>
  <si>
    <t>7903</t>
  </si>
  <si>
    <t>7904</t>
  </si>
  <si>
    <t>901</t>
  </si>
  <si>
    <t>902</t>
  </si>
  <si>
    <t>903</t>
  </si>
  <si>
    <t>904</t>
  </si>
  <si>
    <t>905</t>
  </si>
  <si>
    <t>907</t>
  </si>
  <si>
    <t>908</t>
  </si>
  <si>
    <t>911</t>
  </si>
  <si>
    <t>912</t>
  </si>
  <si>
    <t>930</t>
  </si>
  <si>
    <t>940</t>
  </si>
  <si>
    <t>942</t>
  </si>
  <si>
    <t>971</t>
  </si>
  <si>
    <t>973</t>
  </si>
  <si>
    <t>990</t>
  </si>
  <si>
    <t>999</t>
  </si>
  <si>
    <t>SH</t>
  </si>
  <si>
    <t>Acudiente</t>
  </si>
  <si>
    <t>CédAcudiente</t>
  </si>
  <si>
    <t>Parentesco</t>
  </si>
  <si>
    <t>DATOS GENERALES DEL ESTUDIANTE</t>
  </si>
  <si>
    <t>Abuelo(a)</t>
  </si>
  <si>
    <t>Bisabuelo(a)</t>
  </si>
  <si>
    <t>Hermano(a)</t>
  </si>
  <si>
    <t>Madrastra</t>
  </si>
  <si>
    <t>Madre</t>
  </si>
  <si>
    <t>Padrastro</t>
  </si>
  <si>
    <t>Padre</t>
  </si>
  <si>
    <t>Primo(a)</t>
  </si>
  <si>
    <t>Tio(a)</t>
  </si>
  <si>
    <t>Niño(a) en riesgo</t>
  </si>
  <si>
    <t>Niño(a) sin antecedentes de riesgo</t>
  </si>
  <si>
    <t>Bachiller en Servicios y Gestión Institucional</t>
  </si>
  <si>
    <t>Bachiller Autotrónica</t>
  </si>
  <si>
    <t>Carrera Técnica Intermedia</t>
  </si>
  <si>
    <t>8.01</t>
  </si>
  <si>
    <t>8.02</t>
  </si>
  <si>
    <t>8.03</t>
  </si>
  <si>
    <t>8.04</t>
  </si>
  <si>
    <t>8.05</t>
  </si>
  <si>
    <t>8.06</t>
  </si>
  <si>
    <t>8.07</t>
  </si>
  <si>
    <t>Sistemas Sanitarios Residenciales</t>
  </si>
  <si>
    <t>Construcción con Énfasis en:  Albañilería General</t>
  </si>
  <si>
    <t>Construcción con Énfasis en:  Instalaciones de Gypsum</t>
  </si>
  <si>
    <t>Construcción con Énfasis en:  Instalación de Baldosas y Mosaico</t>
  </si>
  <si>
    <t>Electromecánica Automotriz</t>
  </si>
  <si>
    <t>Soldadura General</t>
  </si>
  <si>
    <t>Tapicería con Énfasis en Decoración</t>
  </si>
  <si>
    <t>Mantenimiento de Motores de Dos Tiempos</t>
  </si>
  <si>
    <t>7.10</t>
  </si>
  <si>
    <t>Mecánica Automotriz (Partes Móviles)</t>
  </si>
  <si>
    <t>Gastronomía y Hotelería</t>
  </si>
  <si>
    <t>Belleza Integral y Estética Corporal</t>
  </si>
  <si>
    <t>Diseño Moda y Tendencia</t>
  </si>
  <si>
    <t>Prácticas de Oficina</t>
  </si>
  <si>
    <t>Artesanías y Bisutería</t>
  </si>
  <si>
    <t>Manejo de Granjas Ecológicas</t>
  </si>
  <si>
    <t>Operario Intermedio en Jardinería</t>
  </si>
  <si>
    <t>Extendida</t>
  </si>
  <si>
    <t>Bachiller / Carrera Técnica Intermedia</t>
  </si>
  <si>
    <t>3  Extendido</t>
  </si>
  <si>
    <t>Transición a la Vida Adulta</t>
  </si>
  <si>
    <t>SAEETH</t>
  </si>
  <si>
    <t>ET</t>
  </si>
  <si>
    <t>Pe</t>
  </si>
  <si>
    <t>Pr</t>
  </si>
  <si>
    <t>Pm</t>
  </si>
  <si>
    <t>Md</t>
  </si>
  <si>
    <t>Vo</t>
  </si>
  <si>
    <t>TVA</t>
  </si>
  <si>
    <t>Condición  de  Discapacidad</t>
  </si>
  <si>
    <t>Matamáticas</t>
  </si>
  <si>
    <t>7.01</t>
  </si>
  <si>
    <t>7.11</t>
  </si>
  <si>
    <t>7.12</t>
  </si>
  <si>
    <t>7.13</t>
  </si>
  <si>
    <t>7.14</t>
  </si>
  <si>
    <t>7.15</t>
  </si>
  <si>
    <t>7.16</t>
  </si>
  <si>
    <t>7.17</t>
  </si>
  <si>
    <t>7.18</t>
  </si>
  <si>
    <t>7.02</t>
  </si>
  <si>
    <t>7.03</t>
  </si>
  <si>
    <t>7.04</t>
  </si>
  <si>
    <t>7.05</t>
  </si>
  <si>
    <t>7.06</t>
  </si>
  <si>
    <t>7.07</t>
  </si>
  <si>
    <t>7.08</t>
  </si>
  <si>
    <t>7.09</t>
  </si>
  <si>
    <t>PEI</t>
  </si>
  <si>
    <t>Dirección Completa</t>
  </si>
  <si>
    <t>Lengua de Señas</t>
  </si>
  <si>
    <t>Sistema de Comunicación Alternativo</t>
  </si>
  <si>
    <t>DIRECCIÓN NACIONAL DE SERVICIOS Y APOYOS PARA LA HABILITACIÓN</t>
  </si>
  <si>
    <t>SEPERVICIÓN DE EDUCACIÓN ESPECIAL</t>
  </si>
  <si>
    <t xml:space="preserve">Provincia </t>
  </si>
  <si>
    <t xml:space="preserve">Distrito  </t>
  </si>
  <si>
    <t xml:space="preserve">Corregimiento </t>
  </si>
  <si>
    <t>Lugar de procedencia</t>
  </si>
  <si>
    <t>Sistema Braille</t>
  </si>
  <si>
    <t>Comunicación Alternativo</t>
  </si>
  <si>
    <t>Manejo de Tecnología</t>
  </si>
  <si>
    <t>SERVICIOS DE EDUCACIÓN ESPECIAL Y RECURSOS PARA EL APRENDIZAJE</t>
  </si>
  <si>
    <t>Final</t>
  </si>
  <si>
    <t xml:space="preserve"> Lectura</t>
  </si>
  <si>
    <t>Escritura</t>
  </si>
  <si>
    <t>INFORMACIÓN ACADÉMICA</t>
  </si>
  <si>
    <t>Si</t>
  </si>
  <si>
    <t>No</t>
  </si>
  <si>
    <t>Escuela, Programa, o Extensión:</t>
  </si>
  <si>
    <t>Modalidad o Tipo de Servicio</t>
  </si>
  <si>
    <t>Orientación y Movilidad</t>
  </si>
  <si>
    <t>Uso del Sistema Braille</t>
  </si>
  <si>
    <t>Uso de Tecnología de Apoyo</t>
  </si>
  <si>
    <t>PP</t>
  </si>
  <si>
    <t>Lectura</t>
  </si>
  <si>
    <t>Criterio</t>
  </si>
  <si>
    <t>Habilidades y destrezas intermedia</t>
  </si>
  <si>
    <t>Aplicaciones tecnológicas para el uso del sistema braille</t>
  </si>
  <si>
    <t>Habilidades y destrezas básicas</t>
  </si>
  <si>
    <t>Habilidades y destrezas intermedias</t>
  </si>
  <si>
    <t>Dominio en habilidades y destrezas</t>
  </si>
  <si>
    <t>Sistema de comunicación sin ayuda</t>
  </si>
  <si>
    <t>Sistema de comunicación con ayuda</t>
  </si>
  <si>
    <t>Sistema pictográfico de comunicación</t>
  </si>
  <si>
    <t>Lector de pantalla</t>
  </si>
  <si>
    <t xml:space="preserve">Magnificador </t>
  </si>
  <si>
    <t>Hablando con Yulis</t>
  </si>
  <si>
    <t>Tableros interactivos</t>
  </si>
  <si>
    <t>Escritura con dominio y grafo motricidad</t>
  </si>
  <si>
    <t>Escritura de avance en la composición escrita</t>
  </si>
  <si>
    <t>Escritura en avance inicial</t>
  </si>
  <si>
    <t>Escritura pre inicial</t>
  </si>
  <si>
    <t>Dominio en las operaciones básicas de las matemáticas</t>
  </si>
  <si>
    <t>Dominio intermedio en las operaciones básicas de las matemáticas</t>
  </si>
  <si>
    <t>Dominio básico en el aprendizaje de las operaciones matemáticas</t>
  </si>
  <si>
    <t>Lectura con dominio y comprensión lectora</t>
  </si>
  <si>
    <t>Lectura en avance medio</t>
  </si>
  <si>
    <t>Lectura en avance inicial</t>
  </si>
  <si>
    <t>Lectura en avance pre inicial</t>
  </si>
  <si>
    <t>Dominio en habilidades y destreza</t>
  </si>
  <si>
    <t>Inicial</t>
  </si>
  <si>
    <t>ÁREAS DE DOMINIO DE APRENDIZAJE</t>
  </si>
  <si>
    <t>PECE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</si>
</sst>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00"/>
    <numFmt numFmtId="166" formatCode="0000"/>
    <numFmt numFmtId="167" formatCode="_(* #,##0_);_(* \(#,##0\);_(* &quot;-&quot;??_);_(@_)"/>
    <numFmt numFmtId="168" formatCode="_ * #,##0.00_ ;_ * \-#,##0.00_ ;_ * &quot;-&quot;??_ ;_ @_ "/>
    <numFmt numFmtId="169" formatCode="d/m/yyyy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2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24" fillId="0" borderId="0"/>
  </cellStyleXfs>
  <cellXfs count="220">
    <xf numFmtId="0" fontId="0" fillId="0" borderId="0" xfId="0"/>
    <xf numFmtId="0" fontId="4" fillId="0" borderId="0" xfId="3" applyFill="1"/>
    <xf numFmtId="0" fontId="7" fillId="3" borderId="2" xfId="3" applyFont="1" applyFill="1" applyBorder="1" applyAlignment="1" applyProtection="1">
      <alignment horizontal="center" vertical="center"/>
      <protection locked="0"/>
    </xf>
    <xf numFmtId="0" fontId="9" fillId="3" borderId="0" xfId="3" applyFont="1" applyFill="1" applyBorder="1" applyAlignment="1">
      <alignment horizontal="left" vertical="center" indent="3"/>
    </xf>
    <xf numFmtId="0" fontId="6" fillId="3" borderId="0" xfId="3" applyFont="1" applyFill="1" applyAlignment="1">
      <alignment wrapText="1"/>
    </xf>
    <xf numFmtId="49" fontId="8" fillId="3" borderId="2" xfId="3" applyNumberFormat="1" applyFont="1" applyFill="1" applyBorder="1" applyAlignment="1" applyProtection="1">
      <alignment horizontal="center" vertical="center"/>
      <protection locked="0"/>
    </xf>
    <xf numFmtId="0" fontId="7" fillId="3" borderId="0" xfId="3" applyFont="1" applyFill="1" applyBorder="1" applyAlignment="1">
      <alignment horizontal="right"/>
    </xf>
    <xf numFmtId="49" fontId="4" fillId="3" borderId="2" xfId="3" applyNumberFormat="1" applyFont="1" applyFill="1" applyBorder="1" applyAlignment="1" applyProtection="1">
      <alignment horizontal="center"/>
      <protection locked="0"/>
    </xf>
    <xf numFmtId="0" fontId="4" fillId="3" borderId="4" xfId="3" applyFont="1" applyFill="1" applyBorder="1" applyAlignment="1" applyProtection="1">
      <alignment horizontal="center" vertical="center"/>
      <protection locked="0"/>
    </xf>
    <xf numFmtId="165" fontId="4" fillId="3" borderId="2" xfId="3" applyNumberFormat="1" applyFont="1" applyFill="1" applyBorder="1" applyAlignment="1" applyProtection="1">
      <alignment horizontal="center" vertical="center"/>
      <protection locked="0"/>
    </xf>
    <xf numFmtId="166" fontId="4" fillId="3" borderId="2" xfId="3" applyNumberFormat="1" applyFont="1" applyFill="1" applyBorder="1" applyAlignment="1" applyProtection="1">
      <alignment horizontal="center" vertical="center"/>
      <protection locked="0"/>
    </xf>
    <xf numFmtId="167" fontId="4" fillId="3" borderId="2" xfId="1" applyNumberFormat="1" applyFont="1" applyFill="1" applyBorder="1" applyAlignment="1" applyProtection="1">
      <alignment horizontal="center" vertical="center"/>
      <protection locked="0"/>
    </xf>
    <xf numFmtId="49" fontId="4" fillId="3" borderId="2" xfId="3" applyNumberFormat="1" applyFont="1" applyFill="1" applyBorder="1" applyAlignment="1" applyProtection="1">
      <alignment horizontal="center" vertical="center"/>
      <protection locked="0"/>
    </xf>
    <xf numFmtId="0" fontId="4" fillId="3" borderId="3" xfId="3" applyFont="1" applyFill="1" applyBorder="1" applyAlignment="1" applyProtection="1">
      <alignment horizontal="center" vertical="center"/>
      <protection locked="0"/>
    </xf>
    <xf numFmtId="0" fontId="4" fillId="3" borderId="7" xfId="3" applyFont="1" applyFill="1" applyBorder="1" applyAlignment="1" applyProtection="1">
      <alignment horizontal="center" vertical="center"/>
      <protection locked="0"/>
    </xf>
    <xf numFmtId="0" fontId="4" fillId="3" borderId="8" xfId="3" applyFont="1" applyFill="1" applyBorder="1" applyAlignment="1" applyProtection="1">
      <alignment horizontal="center" vertical="center"/>
      <protection locked="0"/>
    </xf>
    <xf numFmtId="0" fontId="4" fillId="3" borderId="9" xfId="3" applyFont="1" applyFill="1" applyBorder="1" applyAlignment="1" applyProtection="1">
      <alignment horizontal="center" vertical="center"/>
      <protection locked="0"/>
    </xf>
    <xf numFmtId="0" fontId="4" fillId="3" borderId="11" xfId="3" applyFont="1" applyFill="1" applyBorder="1" applyAlignment="1" applyProtection="1">
      <alignment horizontal="center" vertical="center"/>
      <protection locked="0"/>
    </xf>
    <xf numFmtId="0" fontId="4" fillId="0" borderId="0" xfId="3"/>
    <xf numFmtId="0" fontId="4" fillId="0" borderId="0" xfId="3" applyFont="1" applyFill="1"/>
    <xf numFmtId="49" fontId="4" fillId="0" borderId="0" xfId="3" applyNumberFormat="1" applyFill="1"/>
    <xf numFmtId="49" fontId="4" fillId="0" borderId="0" xfId="3" applyNumberFormat="1" applyFont="1" applyFill="1"/>
    <xf numFmtId="0" fontId="14" fillId="2" borderId="12" xfId="9" applyFont="1" applyFill="1" applyBorder="1" applyAlignment="1">
      <alignment horizontal="center" vertical="center" wrapText="1"/>
    </xf>
    <xf numFmtId="0" fontId="3" fillId="2" borderId="12" xfId="9" applyFont="1" applyFill="1" applyBorder="1" applyAlignment="1">
      <alignment horizontal="center"/>
    </xf>
    <xf numFmtId="0" fontId="3" fillId="2" borderId="12" xfId="5" applyFont="1" applyFill="1" applyBorder="1" applyAlignment="1">
      <alignment horizontal="center"/>
    </xf>
    <xf numFmtId="0" fontId="3" fillId="0" borderId="1" xfId="9" applyFont="1" applyFill="1" applyBorder="1" applyAlignment="1">
      <alignment horizontal="right" wrapText="1"/>
    </xf>
    <xf numFmtId="0" fontId="3" fillId="0" borderId="1" xfId="9" applyFont="1" applyFill="1" applyBorder="1" applyAlignment="1">
      <alignment wrapText="1"/>
    </xf>
    <xf numFmtId="49" fontId="4" fillId="0" borderId="0" xfId="3" applyNumberFormat="1" applyFont="1"/>
    <xf numFmtId="0" fontId="3" fillId="0" borderId="1" xfId="5" applyFont="1" applyFill="1" applyBorder="1" applyAlignment="1">
      <alignment horizontal="right" wrapText="1"/>
    </xf>
    <xf numFmtId="0" fontId="3" fillId="0" borderId="1" xfId="5" applyFont="1" applyFill="1" applyBorder="1" applyAlignment="1">
      <alignment wrapText="1"/>
    </xf>
    <xf numFmtId="0" fontId="3" fillId="0" borderId="13" xfId="9" applyFont="1" applyFill="1" applyBorder="1" applyAlignment="1">
      <alignment horizontal="right" wrapText="1"/>
    </xf>
    <xf numFmtId="0" fontId="3" fillId="0" borderId="13" xfId="9" applyFont="1" applyFill="1" applyBorder="1" applyAlignment="1">
      <alignment wrapText="1"/>
    </xf>
    <xf numFmtId="0" fontId="3" fillId="0" borderId="0" xfId="5" applyFont="1" applyFill="1" applyBorder="1" applyAlignment="1">
      <alignment horizontal="right" wrapText="1"/>
    </xf>
    <xf numFmtId="0" fontId="3" fillId="0" borderId="0" xfId="5" applyFont="1" applyFill="1" applyBorder="1" applyAlignment="1">
      <alignment wrapText="1"/>
    </xf>
    <xf numFmtId="0" fontId="3" fillId="0" borderId="0" xfId="9" applyFont="1" applyFill="1" applyBorder="1" applyAlignment="1">
      <alignment wrapText="1"/>
    </xf>
    <xf numFmtId="0" fontId="4" fillId="0" borderId="0" xfId="3" applyFont="1"/>
    <xf numFmtId="49" fontId="3" fillId="0" borderId="1" xfId="9" applyNumberFormat="1" applyFont="1" applyFill="1" applyBorder="1" applyAlignment="1">
      <alignment wrapText="1"/>
    </xf>
    <xf numFmtId="14" fontId="0" fillId="0" borderId="0" xfId="0" applyNumberFormat="1"/>
    <xf numFmtId="0" fontId="6" fillId="0" borderId="0" xfId="3" applyFont="1" applyFill="1" applyAlignment="1">
      <alignment horizontal="center"/>
    </xf>
    <xf numFmtId="0" fontId="6" fillId="0" borderId="0" xfId="3" applyFont="1" applyAlignment="1">
      <alignment horizontal="center"/>
    </xf>
    <xf numFmtId="0" fontId="4" fillId="0" borderId="0" xfId="3" applyFill="1" applyAlignment="1">
      <alignment horizontal="center" vertical="center"/>
    </xf>
    <xf numFmtId="0" fontId="3" fillId="0" borderId="1" xfId="6" applyFont="1" applyFill="1" applyBorder="1" applyAlignment="1">
      <alignment horizontal="center" wrapText="1"/>
    </xf>
    <xf numFmtId="0" fontId="4" fillId="0" borderId="0" xfId="3" applyNumberFormat="1" applyFill="1" applyAlignment="1">
      <alignment horizontal="center" vertical="center"/>
    </xf>
    <xf numFmtId="0" fontId="4" fillId="0" borderId="0" xfId="3" applyNumberFormat="1" applyFill="1" applyAlignment="1">
      <alignment horizontal="center"/>
    </xf>
    <xf numFmtId="0" fontId="4" fillId="0" borderId="0" xfId="3" applyAlignment="1">
      <alignment horizontal="center"/>
    </xf>
    <xf numFmtId="0" fontId="18" fillId="2" borderId="12" xfId="1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NumberFormat="1" applyFont="1"/>
    <xf numFmtId="0" fontId="22" fillId="0" borderId="0" xfId="0" applyFont="1"/>
    <xf numFmtId="0" fontId="6" fillId="0" borderId="0" xfId="3" applyFont="1" applyFill="1"/>
    <xf numFmtId="0" fontId="6" fillId="0" borderId="0" xfId="3" applyFont="1" applyFill="1" applyAlignment="1">
      <alignment vertical="center"/>
    </xf>
    <xf numFmtId="165" fontId="4" fillId="3" borderId="18" xfId="3" applyNumberFormat="1" applyFont="1" applyFill="1" applyBorder="1" applyAlignment="1" applyProtection="1">
      <alignment horizontal="center" vertical="center"/>
      <protection locked="0"/>
    </xf>
    <xf numFmtId="166" fontId="4" fillId="3" borderId="18" xfId="3" applyNumberFormat="1" applyFont="1" applyFill="1" applyBorder="1" applyAlignment="1" applyProtection="1">
      <alignment horizontal="center" vertical="center"/>
      <protection locked="0"/>
    </xf>
    <xf numFmtId="167" fontId="4" fillId="3" borderId="18" xfId="1" applyNumberFormat="1" applyFont="1" applyFill="1" applyBorder="1" applyAlignment="1" applyProtection="1">
      <alignment horizontal="center" vertical="center"/>
      <protection locked="0"/>
    </xf>
    <xf numFmtId="49" fontId="4" fillId="3" borderId="18" xfId="3" applyNumberFormat="1" applyFont="1" applyFill="1" applyBorder="1" applyAlignment="1" applyProtection="1">
      <alignment horizontal="center" vertical="center"/>
      <protection locked="0"/>
    </xf>
    <xf numFmtId="0" fontId="13" fillId="3" borderId="2" xfId="3" applyFont="1" applyFill="1" applyBorder="1" applyAlignment="1">
      <alignment vertical="center"/>
    </xf>
    <xf numFmtId="0" fontId="13" fillId="3" borderId="10" xfId="3" applyFont="1" applyFill="1" applyBorder="1" applyAlignment="1">
      <alignment horizontal="center" vertical="center"/>
    </xf>
    <xf numFmtId="0" fontId="16" fillId="0" borderId="10" xfId="8" applyFont="1" applyFill="1" applyBorder="1" applyAlignment="1">
      <alignment horizontal="center" vertical="center"/>
    </xf>
    <xf numFmtId="0" fontId="13" fillId="3" borderId="10" xfId="3" applyFont="1" applyFill="1" applyBorder="1" applyAlignment="1">
      <alignment horizontal="center" vertical="center" wrapText="1"/>
    </xf>
    <xf numFmtId="0" fontId="11" fillId="3" borderId="21" xfId="3" applyFont="1" applyFill="1" applyBorder="1" applyAlignment="1">
      <alignment horizontal="center" textRotation="90"/>
    </xf>
    <xf numFmtId="0" fontId="11" fillId="3" borderId="22" xfId="3" applyFont="1" applyFill="1" applyBorder="1" applyAlignment="1">
      <alignment horizontal="center" textRotation="90"/>
    </xf>
    <xf numFmtId="49" fontId="4" fillId="3" borderId="20" xfId="3" applyNumberFormat="1" applyFont="1" applyFill="1" applyBorder="1" applyAlignment="1" applyProtection="1">
      <alignment horizontal="center" vertical="center"/>
      <protection locked="0"/>
    </xf>
    <xf numFmtId="49" fontId="4" fillId="3" borderId="6" xfId="3" applyNumberFormat="1" applyFont="1" applyFill="1" applyBorder="1" applyAlignment="1" applyProtection="1">
      <alignment horizontal="center" vertical="center"/>
      <protection locked="0"/>
    </xf>
    <xf numFmtId="169" fontId="21" fillId="0" borderId="0" xfId="0" applyNumberFormat="1" applyFont="1"/>
    <xf numFmtId="0" fontId="6" fillId="3" borderId="0" xfId="3" applyFont="1" applyFill="1" applyAlignment="1">
      <alignment horizontal="left"/>
    </xf>
    <xf numFmtId="0" fontId="5" fillId="3" borderId="0" xfId="3" applyFont="1" applyFill="1" applyAlignment="1"/>
    <xf numFmtId="0" fontId="9" fillId="3" borderId="0" xfId="3" applyFont="1" applyFill="1" applyBorder="1" applyAlignment="1"/>
    <xf numFmtId="49" fontId="4" fillId="0" borderId="0" xfId="3" applyNumberFormat="1"/>
    <xf numFmtId="0" fontId="6" fillId="3" borderId="0" xfId="3" applyFont="1" applyFill="1" applyBorder="1" applyAlignment="1"/>
    <xf numFmtId="0" fontId="6" fillId="3" borderId="0" xfId="3" applyFont="1" applyFill="1" applyAlignment="1"/>
    <xf numFmtId="0" fontId="4" fillId="3" borderId="0" xfId="3" applyFont="1" applyFill="1" applyAlignment="1">
      <alignment horizontal="left" vertical="center" indent="3"/>
    </xf>
    <xf numFmtId="0" fontId="13" fillId="3" borderId="41" xfId="3" applyFont="1" applyFill="1" applyBorder="1" applyAlignment="1">
      <alignment horizontal="center" textRotation="90"/>
    </xf>
    <xf numFmtId="0" fontId="12" fillId="3" borderId="21" xfId="3" applyFont="1" applyFill="1" applyBorder="1" applyAlignment="1">
      <alignment horizontal="center" textRotation="90"/>
    </xf>
    <xf numFmtId="0" fontId="23" fillId="2" borderId="12" xfId="11" applyFont="1" applyFill="1" applyBorder="1" applyAlignment="1">
      <alignment horizontal="center"/>
    </xf>
    <xf numFmtId="0" fontId="23" fillId="0" borderId="1" xfId="11" applyFont="1" applyFill="1" applyBorder="1" applyAlignment="1">
      <alignment horizontal="right" wrapText="1"/>
    </xf>
    <xf numFmtId="0" fontId="23" fillId="0" borderId="1" xfId="11" applyFont="1" applyFill="1" applyBorder="1" applyAlignment="1">
      <alignment wrapText="1"/>
    </xf>
    <xf numFmtId="0" fontId="4" fillId="3" borderId="42" xfId="3" applyFont="1" applyFill="1" applyBorder="1" applyAlignment="1" applyProtection="1">
      <alignment horizontal="center" vertical="center"/>
      <protection locked="0"/>
    </xf>
    <xf numFmtId="0" fontId="4" fillId="3" borderId="43" xfId="3" applyFont="1" applyFill="1" applyBorder="1" applyAlignment="1" applyProtection="1">
      <alignment horizontal="center" vertical="center"/>
      <protection locked="0"/>
    </xf>
    <xf numFmtId="0" fontId="3" fillId="0" borderId="1" xfId="11" applyFont="1" applyFill="1" applyBorder="1" applyAlignment="1">
      <alignment wrapText="1"/>
    </xf>
    <xf numFmtId="0" fontId="3" fillId="0" borderId="1" xfId="9" applyFont="1" applyFill="1" applyBorder="1" applyAlignment="1"/>
    <xf numFmtId="0" fontId="4" fillId="0" borderId="0" xfId="3" applyAlignment="1"/>
    <xf numFmtId="0" fontId="3" fillId="0" borderId="13" xfId="9" applyFont="1" applyFill="1" applyBorder="1" applyAlignment="1"/>
    <xf numFmtId="0" fontId="3" fillId="0" borderId="0" xfId="9" applyFont="1" applyFill="1" applyBorder="1" applyAlignment="1"/>
    <xf numFmtId="0" fontId="11" fillId="3" borderId="0" xfId="3" applyFont="1" applyFill="1" applyBorder="1" applyAlignment="1">
      <alignment horizontal="right" vertical="center"/>
    </xf>
    <xf numFmtId="0" fontId="4" fillId="3" borderId="29" xfId="3" applyFont="1" applyFill="1" applyBorder="1" applyAlignment="1" applyProtection="1">
      <alignment horizontal="center" vertical="center"/>
      <protection locked="0"/>
    </xf>
    <xf numFmtId="0" fontId="4" fillId="3" borderId="10" xfId="3" applyFont="1" applyFill="1" applyBorder="1" applyAlignment="1" applyProtection="1">
      <alignment horizontal="center" vertical="center"/>
      <protection locked="0"/>
    </xf>
    <xf numFmtId="0" fontId="4" fillId="3" borderId="50" xfId="3" applyFont="1" applyFill="1" applyBorder="1" applyAlignment="1" applyProtection="1">
      <alignment horizontal="center" vertical="center"/>
      <protection locked="0"/>
    </xf>
    <xf numFmtId="0" fontId="15" fillId="2" borderId="12" xfId="7" applyFont="1" applyFill="1" applyBorder="1" applyAlignment="1">
      <alignment horizontal="center" vertical="center"/>
    </xf>
    <xf numFmtId="0" fontId="15" fillId="2" borderId="12" xfId="7" applyFont="1" applyFill="1" applyBorder="1" applyAlignment="1">
      <alignment horizontal="center" vertical="center" wrapText="1"/>
    </xf>
    <xf numFmtId="0" fontId="25" fillId="2" borderId="12" xfId="7" applyFont="1" applyFill="1" applyBorder="1" applyAlignment="1">
      <alignment horizontal="center" vertical="center" wrapText="1"/>
    </xf>
    <xf numFmtId="0" fontId="8" fillId="3" borderId="14" xfId="3" applyFont="1" applyFill="1" applyBorder="1" applyAlignment="1"/>
    <xf numFmtId="0" fontId="8" fillId="3" borderId="0" xfId="3" applyFont="1" applyFill="1" applyBorder="1" applyAlignment="1"/>
    <xf numFmtId="0" fontId="7" fillId="3" borderId="0" xfId="3" applyFont="1" applyFill="1" applyAlignment="1" applyProtection="1">
      <alignment wrapText="1"/>
      <protection locked="0"/>
    </xf>
    <xf numFmtId="49" fontId="4" fillId="3" borderId="17" xfId="3" applyNumberFormat="1" applyFont="1" applyFill="1" applyBorder="1" applyAlignment="1" applyProtection="1">
      <alignment horizontal="left" vertical="center"/>
      <protection locked="0"/>
    </xf>
    <xf numFmtId="0" fontId="8" fillId="3" borderId="2" xfId="3" applyFont="1" applyFill="1" applyBorder="1" applyAlignment="1">
      <alignment horizontal="center" vertical="center"/>
    </xf>
    <xf numFmtId="0" fontId="8" fillId="3" borderId="2" xfId="3" applyFont="1" applyFill="1" applyBorder="1" applyAlignment="1" applyProtection="1">
      <alignment horizontal="center" vertical="center" wrapText="1"/>
      <protection locked="0"/>
    </xf>
    <xf numFmtId="0" fontId="6" fillId="3" borderId="0" xfId="3" applyFont="1" applyFill="1" applyAlignment="1">
      <alignment horizontal="center" wrapText="1"/>
    </xf>
    <xf numFmtId="0" fontId="4" fillId="3" borderId="49" xfId="3" applyFont="1" applyFill="1" applyBorder="1" applyAlignment="1" applyProtection="1">
      <alignment horizontal="center" vertical="center"/>
      <protection locked="0"/>
    </xf>
    <xf numFmtId="0" fontId="6" fillId="0" borderId="0" xfId="3" applyFont="1"/>
    <xf numFmtId="0" fontId="2" fillId="0" borderId="0" xfId="0" applyFont="1" applyAlignment="1">
      <alignment vertical="center"/>
    </xf>
    <xf numFmtId="0" fontId="2" fillId="0" borderId="0" xfId="0" applyFont="1"/>
    <xf numFmtId="0" fontId="4" fillId="3" borderId="20" xfId="3" applyFont="1" applyFill="1" applyBorder="1" applyAlignment="1" applyProtection="1">
      <alignment horizontal="center" vertical="center"/>
      <protection locked="0"/>
    </xf>
    <xf numFmtId="0" fontId="4" fillId="3" borderId="17" xfId="3" applyFont="1" applyFill="1" applyBorder="1" applyAlignment="1" applyProtection="1">
      <alignment horizontal="center" vertical="center"/>
      <protection locked="0"/>
    </xf>
    <xf numFmtId="0" fontId="4" fillId="3" borderId="2" xfId="3" applyFont="1" applyFill="1" applyBorder="1" applyAlignment="1" applyProtection="1">
      <alignment horizontal="center" vertical="center"/>
      <protection locked="0"/>
    </xf>
    <xf numFmtId="0" fontId="4" fillId="3" borderId="18" xfId="3" applyFont="1" applyFill="1" applyBorder="1" applyAlignment="1" applyProtection="1">
      <alignment horizontal="center" vertical="center"/>
      <protection locked="0"/>
    </xf>
    <xf numFmtId="0" fontId="4" fillId="3" borderId="15" xfId="3" applyFont="1" applyFill="1" applyBorder="1" applyAlignment="1" applyProtection="1">
      <alignment horizontal="left" vertical="center"/>
      <protection locked="0"/>
    </xf>
    <xf numFmtId="0" fontId="4" fillId="3" borderId="16" xfId="3" applyFont="1" applyFill="1" applyBorder="1" applyAlignment="1" applyProtection="1">
      <alignment horizontal="left" vertical="center"/>
      <protection locked="0"/>
    </xf>
    <xf numFmtId="0" fontId="4" fillId="3" borderId="6" xfId="3" applyFont="1" applyFill="1" applyBorder="1" applyAlignment="1" applyProtection="1">
      <alignment horizontal="center" vertical="center"/>
      <protection locked="0"/>
    </xf>
    <xf numFmtId="0" fontId="4" fillId="3" borderId="5" xfId="3" applyFont="1" applyFill="1" applyBorder="1" applyAlignment="1" applyProtection="1">
      <alignment horizontal="center" vertical="center"/>
      <protection locked="0"/>
    </xf>
    <xf numFmtId="0" fontId="9" fillId="3" borderId="24" xfId="3" applyFont="1" applyFill="1" applyBorder="1" applyAlignment="1" applyProtection="1">
      <alignment horizontal="center"/>
      <protection locked="0"/>
    </xf>
    <xf numFmtId="0" fontId="4" fillId="3" borderId="0" xfId="3" applyFont="1" applyFill="1" applyBorder="1"/>
    <xf numFmtId="0" fontId="4" fillId="3" borderId="0" xfId="3" applyFont="1" applyFill="1"/>
    <xf numFmtId="0" fontId="4" fillId="3" borderId="0" xfId="3" applyFont="1" applyFill="1" applyAlignment="1">
      <alignment horizontal="center"/>
    </xf>
    <xf numFmtId="0" fontId="28" fillId="0" borderId="0" xfId="0" applyFont="1"/>
    <xf numFmtId="0" fontId="4" fillId="0" borderId="0" xfId="3" applyFont="1" applyFill="1" applyBorder="1"/>
    <xf numFmtId="0" fontId="4" fillId="0" borderId="2" xfId="3" applyFont="1" applyFill="1" applyBorder="1"/>
    <xf numFmtId="0" fontId="4" fillId="3" borderId="19" xfId="3" applyFont="1" applyFill="1" applyBorder="1" applyAlignment="1">
      <alignment horizontal="center" vertical="center"/>
    </xf>
    <xf numFmtId="0" fontId="4" fillId="0" borderId="0" xfId="3" applyFont="1" applyFill="1" applyAlignment="1">
      <alignment vertical="center"/>
    </xf>
    <xf numFmtId="0" fontId="4" fillId="3" borderId="3" xfId="3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left"/>
    </xf>
    <xf numFmtId="0" fontId="4" fillId="3" borderId="24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NumberFormat="1" applyFont="1" applyFill="1" applyAlignment="1">
      <alignment horizontal="right" vertical="center"/>
    </xf>
    <xf numFmtId="0" fontId="4" fillId="0" borderId="0" xfId="3" applyNumberFormat="1" applyFont="1" applyFill="1" applyAlignment="1">
      <alignment horizontal="right"/>
    </xf>
    <xf numFmtId="0" fontId="29" fillId="2" borderId="12" xfId="6" applyFont="1" applyFill="1" applyBorder="1" applyAlignment="1">
      <alignment horizontal="center"/>
    </xf>
    <xf numFmtId="0" fontId="4" fillId="3" borderId="0" xfId="3" applyFont="1" applyFill="1" applyBorder="1" applyAlignment="1" applyProtection="1">
      <protection locked="0"/>
    </xf>
    <xf numFmtId="0" fontId="1" fillId="0" borderId="0" xfId="0" applyFont="1"/>
    <xf numFmtId="0" fontId="6" fillId="0" borderId="36" xfId="3" applyFont="1" applyFill="1" applyBorder="1" applyAlignment="1">
      <alignment horizontal="center" vertical="center"/>
    </xf>
    <xf numFmtId="0" fontId="6" fillId="0" borderId="37" xfId="3" applyFont="1" applyFill="1" applyBorder="1" applyAlignment="1">
      <alignment horizontal="center" vertical="center"/>
    </xf>
    <xf numFmtId="0" fontId="6" fillId="0" borderId="38" xfId="3" applyFont="1" applyFill="1" applyBorder="1" applyAlignment="1">
      <alignment horizontal="center" vertical="center"/>
    </xf>
    <xf numFmtId="0" fontId="12" fillId="3" borderId="39" xfId="3" applyFont="1" applyFill="1" applyBorder="1" applyAlignment="1">
      <alignment horizontal="center" vertical="center"/>
    </xf>
    <xf numFmtId="0" fontId="12" fillId="3" borderId="40" xfId="3" applyFont="1" applyFill="1" applyBorder="1" applyAlignment="1">
      <alignment horizontal="center" vertical="center"/>
    </xf>
    <xf numFmtId="0" fontId="8" fillId="3" borderId="0" xfId="3" applyFont="1" applyFill="1" applyBorder="1" applyAlignment="1">
      <alignment horizontal="right"/>
    </xf>
    <xf numFmtId="0" fontId="6" fillId="0" borderId="53" xfId="3" applyFont="1" applyFill="1" applyBorder="1" applyAlignment="1">
      <alignment horizontal="center" vertical="center"/>
    </xf>
    <xf numFmtId="0" fontId="6" fillId="0" borderId="44" xfId="3" applyFont="1" applyFill="1" applyBorder="1" applyAlignment="1">
      <alignment horizontal="center" vertical="center"/>
    </xf>
    <xf numFmtId="0" fontId="6" fillId="0" borderId="55" xfId="3" applyFont="1" applyFill="1" applyBorder="1" applyAlignment="1">
      <alignment horizontal="center" vertical="center"/>
    </xf>
    <xf numFmtId="0" fontId="6" fillId="0" borderId="56" xfId="3" applyFont="1" applyFill="1" applyBorder="1" applyAlignment="1">
      <alignment horizontal="center" vertical="center"/>
    </xf>
    <xf numFmtId="0" fontId="6" fillId="0" borderId="51" xfId="3" applyFont="1" applyFill="1" applyBorder="1" applyAlignment="1">
      <alignment horizontal="center" vertical="center"/>
    </xf>
    <xf numFmtId="0" fontId="6" fillId="0" borderId="59" xfId="3" applyFont="1" applyFill="1" applyBorder="1" applyAlignment="1">
      <alignment horizontal="center" vertical="center"/>
    </xf>
    <xf numFmtId="0" fontId="12" fillId="3" borderId="44" xfId="3" applyFont="1" applyFill="1" applyBorder="1" applyAlignment="1">
      <alignment horizontal="center" vertical="center"/>
    </xf>
    <xf numFmtId="0" fontId="12" fillId="3" borderId="52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/>
    </xf>
    <xf numFmtId="0" fontId="12" fillId="3" borderId="58" xfId="3" applyFont="1" applyFill="1" applyBorder="1" applyAlignment="1">
      <alignment horizontal="center" vertical="center"/>
    </xf>
    <xf numFmtId="0" fontId="12" fillId="3" borderId="27" xfId="3" applyFont="1" applyFill="1" applyBorder="1" applyAlignment="1">
      <alignment horizontal="center" vertical="center"/>
    </xf>
    <xf numFmtId="0" fontId="12" fillId="3" borderId="28" xfId="3" applyFont="1" applyFill="1" applyBorder="1" applyAlignment="1">
      <alignment horizontal="center" vertical="center"/>
    </xf>
    <xf numFmtId="0" fontId="6" fillId="3" borderId="54" xfId="3" applyFont="1" applyFill="1" applyBorder="1" applyAlignment="1">
      <alignment horizontal="center" vertical="center" textRotation="90" wrapText="1"/>
    </xf>
    <xf numFmtId="0" fontId="6" fillId="3" borderId="32" xfId="3" applyFont="1" applyFill="1" applyBorder="1" applyAlignment="1">
      <alignment horizontal="center" vertical="center" textRotation="90" wrapText="1"/>
    </xf>
    <xf numFmtId="0" fontId="6" fillId="3" borderId="46" xfId="3" applyFont="1" applyFill="1" applyBorder="1" applyAlignment="1">
      <alignment horizontal="center" vertical="center" textRotation="90" wrapText="1"/>
    </xf>
    <xf numFmtId="0" fontId="6" fillId="3" borderId="57" xfId="3" applyFont="1" applyFill="1" applyBorder="1" applyAlignment="1">
      <alignment horizontal="center" vertical="center" textRotation="90" wrapText="1"/>
    </xf>
    <xf numFmtId="0" fontId="13" fillId="3" borderId="2" xfId="3" applyFont="1" applyFill="1" applyBorder="1" applyAlignment="1">
      <alignment horizontal="center" vertical="center"/>
    </xf>
    <xf numFmtId="0" fontId="13" fillId="3" borderId="6" xfId="3" applyFont="1" applyFill="1" applyBorder="1" applyAlignment="1">
      <alignment horizontal="center" vertical="center"/>
    </xf>
    <xf numFmtId="0" fontId="12" fillId="3" borderId="31" xfId="3" applyFont="1" applyFill="1" applyBorder="1" applyAlignment="1">
      <alignment horizontal="center" vertical="center" textRotation="90" wrapText="1"/>
    </xf>
    <xf numFmtId="0" fontId="12" fillId="3" borderId="32" xfId="3" applyFont="1" applyFill="1" applyBorder="1" applyAlignment="1">
      <alignment horizontal="center" vertical="center" textRotation="90" wrapText="1"/>
    </xf>
    <xf numFmtId="0" fontId="6" fillId="3" borderId="31" xfId="3" applyFont="1" applyFill="1" applyBorder="1" applyAlignment="1">
      <alignment horizontal="center" vertical="center"/>
    </xf>
    <xf numFmtId="0" fontId="6" fillId="3" borderId="32" xfId="3" applyFont="1" applyFill="1" applyBorder="1" applyAlignment="1">
      <alignment horizontal="center" vertical="center"/>
    </xf>
    <xf numFmtId="0" fontId="12" fillId="3" borderId="6" xfId="3" applyFont="1" applyFill="1" applyBorder="1" applyAlignment="1">
      <alignment horizontal="center"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 applyProtection="1">
      <alignment horizontal="center" wrapText="1"/>
      <protection locked="0"/>
    </xf>
    <xf numFmtId="0" fontId="11" fillId="3" borderId="46" xfId="3" applyFont="1" applyFill="1" applyBorder="1" applyAlignment="1">
      <alignment horizontal="center" vertical="center" textRotation="90" wrapText="1"/>
    </xf>
    <xf numFmtId="0" fontId="11" fillId="3" borderId="57" xfId="3" applyFont="1" applyFill="1" applyBorder="1" applyAlignment="1">
      <alignment horizontal="center" vertical="center" textRotation="90" wrapText="1"/>
    </xf>
    <xf numFmtId="0" fontId="11" fillId="3" borderId="54" xfId="3" applyFont="1" applyFill="1" applyBorder="1" applyAlignment="1">
      <alignment horizontal="center" vertical="center" textRotation="90" wrapText="1"/>
    </xf>
    <xf numFmtId="0" fontId="11" fillId="3" borderId="32" xfId="3" applyFont="1" applyFill="1" applyBorder="1" applyAlignment="1">
      <alignment horizontal="center" vertical="center" textRotation="90" wrapText="1"/>
    </xf>
    <xf numFmtId="0" fontId="4" fillId="3" borderId="0" xfId="3" applyFont="1" applyFill="1" applyAlignment="1">
      <alignment horizontal="center"/>
    </xf>
    <xf numFmtId="0" fontId="4" fillId="3" borderId="27" xfId="3" applyFont="1" applyFill="1" applyBorder="1" applyAlignment="1">
      <alignment horizontal="center"/>
    </xf>
    <xf numFmtId="0" fontId="6" fillId="3" borderId="0" xfId="3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10" fillId="3" borderId="24" xfId="3" applyFont="1" applyFill="1" applyBorder="1" applyAlignment="1">
      <alignment horizontal="center"/>
    </xf>
    <xf numFmtId="0" fontId="4" fillId="3" borderId="2" xfId="3" applyFont="1" applyFill="1" applyBorder="1" applyAlignment="1" applyProtection="1">
      <alignment horizontal="center" vertical="center"/>
      <protection locked="0"/>
    </xf>
    <xf numFmtId="0" fontId="4" fillId="3" borderId="15" xfId="3" applyFont="1" applyFill="1" applyBorder="1" applyAlignment="1" applyProtection="1">
      <alignment horizontal="left" vertical="center"/>
      <protection locked="0"/>
    </xf>
    <xf numFmtId="0" fontId="4" fillId="3" borderId="16" xfId="3" applyFont="1" applyFill="1" applyBorder="1" applyAlignment="1" applyProtection="1">
      <alignment horizontal="left" vertical="center"/>
      <protection locked="0"/>
    </xf>
    <xf numFmtId="0" fontId="4" fillId="3" borderId="6" xfId="3" applyFont="1" applyFill="1" applyBorder="1" applyAlignment="1" applyProtection="1">
      <alignment horizontal="left" vertical="center"/>
      <protection locked="0"/>
    </xf>
    <xf numFmtId="0" fontId="4" fillId="3" borderId="5" xfId="3" applyFont="1" applyFill="1" applyBorder="1" applyAlignment="1" applyProtection="1">
      <alignment horizontal="left" vertical="center"/>
      <protection locked="0"/>
    </xf>
    <xf numFmtId="0" fontId="4" fillId="3" borderId="6" xfId="3" applyFont="1" applyFill="1" applyBorder="1" applyAlignment="1" applyProtection="1">
      <alignment horizontal="center" vertical="center"/>
      <protection locked="0"/>
    </xf>
    <xf numFmtId="0" fontId="4" fillId="3" borderId="5" xfId="3" applyFont="1" applyFill="1" applyBorder="1" applyAlignment="1" applyProtection="1">
      <alignment horizontal="center" vertical="center"/>
      <protection locked="0"/>
    </xf>
    <xf numFmtId="22" fontId="4" fillId="3" borderId="20" xfId="3" applyNumberFormat="1" applyFont="1" applyFill="1" applyBorder="1" applyAlignment="1" applyProtection="1">
      <alignment horizontal="left" vertical="center"/>
      <protection locked="0"/>
    </xf>
    <xf numFmtId="0" fontId="4" fillId="3" borderId="24" xfId="3" applyFont="1" applyFill="1" applyBorder="1" applyAlignment="1" applyProtection="1">
      <alignment horizontal="left" vertical="center"/>
      <protection locked="0"/>
    </xf>
    <xf numFmtId="0" fontId="4" fillId="3" borderId="17" xfId="3" applyFont="1" applyFill="1" applyBorder="1" applyAlignment="1" applyProtection="1">
      <alignment horizontal="left" vertical="center"/>
      <protection locked="0"/>
    </xf>
    <xf numFmtId="0" fontId="9" fillId="3" borderId="0" xfId="3" applyFont="1" applyFill="1" applyAlignment="1">
      <alignment horizontal="left" indent="3"/>
    </xf>
    <xf numFmtId="0" fontId="9" fillId="3" borderId="24" xfId="3" applyFont="1" applyFill="1" applyBorder="1" applyAlignment="1" applyProtection="1">
      <alignment horizontal="center"/>
      <protection locked="0"/>
    </xf>
    <xf numFmtId="0" fontId="9" fillId="3" borderId="0" xfId="3" applyFont="1" applyFill="1" applyBorder="1" applyAlignment="1">
      <alignment horizontal="left" indent="3"/>
    </xf>
    <xf numFmtId="0" fontId="9" fillId="3" borderId="0" xfId="3" applyFont="1" applyFill="1" applyBorder="1" applyAlignment="1">
      <alignment horizontal="left" indent="2"/>
    </xf>
    <xf numFmtId="0" fontId="4" fillId="3" borderId="24" xfId="3" applyFont="1" applyFill="1" applyBorder="1" applyAlignment="1">
      <alignment horizontal="center"/>
    </xf>
    <xf numFmtId="0" fontId="4" fillId="3" borderId="20" xfId="3" applyFont="1" applyFill="1" applyBorder="1" applyAlignment="1" applyProtection="1">
      <alignment horizontal="center" vertical="center"/>
      <protection locked="0"/>
    </xf>
    <xf numFmtId="0" fontId="4" fillId="3" borderId="17" xfId="3" applyFont="1" applyFill="1" applyBorder="1" applyAlignment="1" applyProtection="1">
      <alignment horizontal="center" vertical="center"/>
      <protection locked="0"/>
    </xf>
    <xf numFmtId="0" fontId="4" fillId="3" borderId="30" xfId="3" applyFont="1" applyFill="1" applyBorder="1" applyAlignment="1" applyProtection="1">
      <alignment horizontal="left" vertical="center"/>
      <protection locked="0"/>
    </xf>
    <xf numFmtId="0" fontId="6" fillId="3" borderId="47" xfId="3" applyFont="1" applyFill="1" applyBorder="1" applyAlignment="1">
      <alignment horizontal="center" vertical="center" textRotation="90" wrapText="1"/>
    </xf>
    <xf numFmtId="0" fontId="6" fillId="3" borderId="48" xfId="3" applyFont="1" applyFill="1" applyBorder="1" applyAlignment="1">
      <alignment horizontal="center" vertical="center" textRotation="90" wrapText="1"/>
    </xf>
    <xf numFmtId="0" fontId="6" fillId="3" borderId="25" xfId="3" applyFont="1" applyFill="1" applyBorder="1" applyAlignment="1">
      <alignment horizontal="center" vertical="center"/>
    </xf>
    <xf numFmtId="0" fontId="6" fillId="3" borderId="14" xfId="3" applyFont="1" applyFill="1" applyBorder="1" applyAlignment="1">
      <alignment horizontal="center" vertical="center"/>
    </xf>
    <xf numFmtId="0" fontId="6" fillId="3" borderId="33" xfId="3" applyFont="1" applyFill="1" applyBorder="1" applyAlignment="1">
      <alignment horizontal="center" vertical="center"/>
    </xf>
    <xf numFmtId="0" fontId="6" fillId="3" borderId="26" xfId="3" applyFont="1" applyFill="1" applyBorder="1" applyAlignment="1">
      <alignment horizontal="center" vertical="center"/>
    </xf>
    <xf numFmtId="0" fontId="6" fillId="3" borderId="27" xfId="3" applyFont="1" applyFill="1" applyBorder="1" applyAlignment="1">
      <alignment horizontal="center" vertical="center"/>
    </xf>
    <xf numFmtId="0" fontId="6" fillId="3" borderId="34" xfId="3" applyFont="1" applyFill="1" applyBorder="1" applyAlignment="1">
      <alignment horizontal="center" vertical="center"/>
    </xf>
    <xf numFmtId="0" fontId="6" fillId="3" borderId="47" xfId="3" applyFont="1" applyFill="1" applyBorder="1" applyAlignment="1">
      <alignment horizontal="center" vertical="center" wrapText="1"/>
    </xf>
    <xf numFmtId="0" fontId="6" fillId="3" borderId="48" xfId="3" applyFont="1" applyFill="1" applyBorder="1" applyAlignment="1">
      <alignment horizontal="center" vertical="center" wrapText="1"/>
    </xf>
    <xf numFmtId="0" fontId="11" fillId="3" borderId="45" xfId="3" applyFont="1" applyFill="1" applyBorder="1" applyAlignment="1">
      <alignment horizontal="center" vertical="center" textRotation="90" wrapText="1"/>
    </xf>
    <xf numFmtId="0" fontId="11" fillId="3" borderId="40" xfId="3" applyFont="1" applyFill="1" applyBorder="1" applyAlignment="1">
      <alignment horizontal="center" vertical="center" textRotation="90" wrapText="1"/>
    </xf>
    <xf numFmtId="0" fontId="11" fillId="3" borderId="49" xfId="3" applyFont="1" applyFill="1" applyBorder="1" applyAlignment="1">
      <alignment horizontal="center" vertical="center" textRotation="90" wrapText="1"/>
    </xf>
    <xf numFmtId="0" fontId="11" fillId="3" borderId="10" xfId="3" applyFont="1" applyFill="1" applyBorder="1" applyAlignment="1">
      <alignment horizontal="center" vertical="center" textRotation="90" wrapText="1"/>
    </xf>
    <xf numFmtId="0" fontId="12" fillId="3" borderId="31" xfId="3" applyFont="1" applyFill="1" applyBorder="1" applyAlignment="1">
      <alignment horizontal="center" vertical="center" wrapText="1"/>
    </xf>
    <xf numFmtId="0" fontId="12" fillId="3" borderId="32" xfId="3" applyFont="1" applyFill="1" applyBorder="1" applyAlignment="1">
      <alignment horizontal="center" vertical="center" wrapText="1"/>
    </xf>
    <xf numFmtId="0" fontId="6" fillId="3" borderId="45" xfId="3" applyFont="1" applyFill="1" applyBorder="1" applyAlignment="1">
      <alignment horizontal="center" vertical="center" textRotation="90" wrapText="1"/>
    </xf>
    <xf numFmtId="0" fontId="6" fillId="3" borderId="40" xfId="3" applyFont="1" applyFill="1" applyBorder="1" applyAlignment="1">
      <alignment horizontal="center" vertical="center" textRotation="90" wrapText="1"/>
    </xf>
    <xf numFmtId="0" fontId="4" fillId="3" borderId="18" xfId="3" applyFont="1" applyFill="1" applyBorder="1" applyAlignment="1" applyProtection="1">
      <alignment horizontal="center" vertical="center"/>
      <protection locked="0"/>
    </xf>
    <xf numFmtId="0" fontId="6" fillId="3" borderId="6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5" fillId="3" borderId="0" xfId="3" applyFont="1" applyFill="1" applyAlignment="1">
      <alignment horizontal="left"/>
    </xf>
    <xf numFmtId="0" fontId="10" fillId="3" borderId="0" xfId="3" applyFont="1" applyFill="1" applyAlignment="1">
      <alignment horizontal="right"/>
    </xf>
    <xf numFmtId="0" fontId="8" fillId="3" borderId="15" xfId="3" applyFont="1" applyFill="1" applyBorder="1" applyAlignment="1" applyProtection="1">
      <alignment horizontal="center"/>
      <protection locked="0"/>
    </xf>
    <xf numFmtId="0" fontId="6" fillId="3" borderId="14" xfId="3" applyFont="1" applyFill="1" applyBorder="1" applyAlignment="1">
      <alignment horizontal="center" wrapText="1"/>
    </xf>
    <xf numFmtId="0" fontId="7" fillId="3" borderId="24" xfId="3" applyFont="1" applyFill="1" applyBorder="1" applyAlignment="1" applyProtection="1">
      <alignment horizontal="center"/>
      <protection locked="0"/>
    </xf>
    <xf numFmtId="0" fontId="7" fillId="3" borderId="0" xfId="3" applyFont="1" applyFill="1" applyBorder="1" applyAlignment="1">
      <alignment horizontal="center" vertical="center"/>
    </xf>
    <xf numFmtId="0" fontId="8" fillId="3" borderId="24" xfId="3" applyFont="1" applyFill="1" applyBorder="1" applyAlignment="1" applyProtection="1">
      <alignment horizontal="left"/>
      <protection locked="0"/>
    </xf>
    <xf numFmtId="49" fontId="8" fillId="3" borderId="15" xfId="3" applyNumberFormat="1" applyFont="1" applyFill="1" applyBorder="1" applyAlignment="1" applyProtection="1">
      <alignment horizontal="center"/>
      <protection locked="0"/>
    </xf>
    <xf numFmtId="0" fontId="11" fillId="3" borderId="23" xfId="3" applyFont="1" applyFill="1" applyBorder="1" applyAlignment="1">
      <alignment horizontal="right" vertical="center"/>
    </xf>
    <xf numFmtId="0" fontId="11" fillId="3" borderId="35" xfId="3" applyFont="1" applyFill="1" applyBorder="1" applyAlignment="1">
      <alignment horizontal="right" vertical="center"/>
    </xf>
    <xf numFmtId="0" fontId="6" fillId="3" borderId="23" xfId="3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/>
    </xf>
    <xf numFmtId="0" fontId="4" fillId="3" borderId="60" xfId="3" applyFont="1" applyFill="1" applyBorder="1" applyAlignment="1" applyProtection="1">
      <alignment horizontal="center" vertical="center"/>
      <protection locked="0"/>
    </xf>
  </cellXfs>
  <cellStyles count="12">
    <cellStyle name="Millares" xfId="1" builtinId="3"/>
    <cellStyle name="Millares 2" xfId="2"/>
    <cellStyle name="Normal" xfId="0" builtinId="0"/>
    <cellStyle name="Normal 2" xfId="3"/>
    <cellStyle name="Normal 3" xfId="4"/>
    <cellStyle name="Normal_Datos adjuntos" xfId="5"/>
    <cellStyle name="Normal_Datosadjuntos" xfId="6"/>
    <cellStyle name="Normal_Datosadjuntos_1" xfId="11"/>
    <cellStyle name="Normal_Hoja1_1" xfId="7"/>
    <cellStyle name="Normal_Hoja2" xfId="8"/>
    <cellStyle name="Normal_Hoja4" xfId="9"/>
    <cellStyle name="Normal_Hoja4_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832"/>
  <sheetViews>
    <sheetView tabSelected="1" zoomScaleNormal="100" zoomScaleSheetLayoutView="100" workbookViewId="0">
      <selection activeCell="B15" sqref="B15:E15"/>
    </sheetView>
  </sheetViews>
  <sheetFormatPr baseColWidth="10" defaultRowHeight="12.75" x14ac:dyDescent="0.2"/>
  <cols>
    <col min="1" max="1" width="4.7109375" style="19" customWidth="1"/>
    <col min="2" max="2" width="14.7109375" style="19" customWidth="1"/>
    <col min="3" max="3" width="3.7109375" style="19" customWidth="1"/>
    <col min="4" max="4" width="16.7109375" style="19" customWidth="1"/>
    <col min="5" max="5" width="3.7109375" style="19" customWidth="1"/>
    <col min="6" max="6" width="17.7109375" style="19" customWidth="1"/>
    <col min="7" max="8" width="2.28515625" style="19" customWidth="1"/>
    <col min="9" max="11" width="5.7109375" style="19" customWidth="1"/>
    <col min="12" max="12" width="6.7109375" style="19" customWidth="1"/>
    <col min="13" max="13" width="5.7109375" style="19" customWidth="1"/>
    <col min="14" max="14" width="40.7109375" style="19" customWidth="1"/>
    <col min="15" max="15" width="12.7109375" style="19" customWidth="1"/>
    <col min="16" max="19" width="5.7109375" style="19" customWidth="1"/>
    <col min="20" max="22" width="1.7109375" style="19" customWidth="1"/>
    <col min="23" max="33" width="5.7109375" style="19" customWidth="1"/>
    <col min="34" max="34" width="5.28515625" style="19" customWidth="1"/>
    <col min="35" max="35" width="5.7109375" style="19" customWidth="1"/>
    <col min="36" max="36" width="3.7109375" style="19" customWidth="1"/>
    <col min="37" max="38" width="5.7109375" style="19" customWidth="1"/>
    <col min="39" max="39" width="10.7109375" style="19" customWidth="1"/>
    <col min="40" max="40" width="5.7109375" style="19" customWidth="1"/>
    <col min="41" max="41" width="1.7109375" style="19" customWidth="1"/>
    <col min="42" max="42" width="5.7109375" style="19" customWidth="1"/>
    <col min="43" max="72" width="11.42578125" style="19"/>
    <col min="73" max="76" width="8.7109375" style="19" customWidth="1"/>
    <col min="77" max="81" width="11.42578125" style="19" customWidth="1"/>
    <col min="82" max="82" width="41.140625" style="19" customWidth="1"/>
    <col min="83" max="16384" width="11.42578125" style="19"/>
  </cols>
  <sheetData>
    <row r="1" spans="1:72" ht="26.25" x14ac:dyDescent="0.4">
      <c r="A1" s="207" t="s">
        <v>0</v>
      </c>
      <c r="B1" s="207"/>
      <c r="C1" s="207"/>
      <c r="D1" s="69" t="s">
        <v>3</v>
      </c>
      <c r="E1" s="65"/>
      <c r="F1" s="165" t="s">
        <v>1</v>
      </c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69" t="s">
        <v>2</v>
      </c>
      <c r="AF1" s="110"/>
      <c r="AG1" s="111"/>
      <c r="AH1" s="211"/>
      <c r="AI1" s="211"/>
      <c r="AJ1" s="211"/>
      <c r="AK1" s="212"/>
      <c r="AL1" s="212"/>
      <c r="AM1" s="212"/>
      <c r="AN1" s="212"/>
      <c r="AO1" s="212"/>
      <c r="AP1" s="212"/>
    </row>
    <row r="2" spans="1:72" ht="18" customHeight="1" x14ac:dyDescent="0.2">
      <c r="A2" s="165"/>
      <c r="B2" s="165"/>
      <c r="C2" s="165"/>
      <c r="D2" s="70" t="s">
        <v>6</v>
      </c>
      <c r="E2" s="2"/>
      <c r="F2" s="217" t="s">
        <v>486</v>
      </c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68" t="s">
        <v>4</v>
      </c>
      <c r="AF2" s="110"/>
      <c r="AG2" s="111"/>
      <c r="AH2" s="213"/>
      <c r="AI2" s="213"/>
      <c r="AJ2" s="213"/>
      <c r="AK2" s="213"/>
      <c r="AL2" s="213"/>
      <c r="AM2" s="213"/>
      <c r="AN2" s="213"/>
      <c r="AO2" s="213"/>
      <c r="AP2" s="213"/>
    </row>
    <row r="3" spans="1:72" ht="18" customHeight="1" x14ac:dyDescent="0.2">
      <c r="A3" s="165"/>
      <c r="B3" s="165"/>
      <c r="C3" s="165"/>
      <c r="D3" s="3" t="s">
        <v>8</v>
      </c>
      <c r="E3" s="2"/>
      <c r="F3" s="217" t="s">
        <v>487</v>
      </c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68" t="s">
        <v>7</v>
      </c>
      <c r="AF3" s="110"/>
      <c r="AG3" s="111"/>
      <c r="AH3" s="214"/>
      <c r="AI3" s="214"/>
      <c r="AJ3" s="214"/>
      <c r="AK3" s="214"/>
      <c r="AL3" s="214"/>
      <c r="AM3" s="111"/>
      <c r="AN3" s="90"/>
      <c r="AO3" s="90"/>
      <c r="AP3" s="90"/>
    </row>
    <row r="4" spans="1:72" ht="18" customHeight="1" x14ac:dyDescent="0.2">
      <c r="A4" s="165"/>
      <c r="B4" s="165"/>
      <c r="C4" s="165"/>
      <c r="D4" s="3" t="s">
        <v>451</v>
      </c>
      <c r="E4" s="2"/>
      <c r="F4" s="217" t="s">
        <v>495</v>
      </c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68" t="s">
        <v>9</v>
      </c>
      <c r="AF4" s="110"/>
      <c r="AG4" s="111"/>
      <c r="AH4" s="209"/>
      <c r="AI4" s="209"/>
      <c r="AJ4" s="209"/>
      <c r="AK4" s="209"/>
      <c r="AL4" s="209"/>
      <c r="AM4" s="132" t="s">
        <v>534</v>
      </c>
      <c r="AN4" s="132"/>
      <c r="AO4" s="91"/>
      <c r="AP4" s="94"/>
    </row>
    <row r="5" spans="1:72" ht="18" customHeight="1" x14ac:dyDescent="0.25">
      <c r="A5" s="165"/>
      <c r="B5" s="165"/>
      <c r="C5" s="165"/>
      <c r="D5" s="3" t="s">
        <v>10</v>
      </c>
      <c r="E5" s="2"/>
      <c r="F5" s="217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68"/>
      <c r="AF5" s="112"/>
      <c r="AG5" s="112"/>
      <c r="AH5" s="158"/>
      <c r="AI5" s="158"/>
      <c r="AJ5" s="158"/>
      <c r="AK5" s="158"/>
      <c r="AL5" s="158"/>
      <c r="AM5" s="132" t="s">
        <v>496</v>
      </c>
      <c r="AN5" s="132"/>
      <c r="AO5" s="92"/>
      <c r="AP5" s="95"/>
    </row>
    <row r="6" spans="1:72" ht="18" customHeight="1" x14ac:dyDescent="0.2">
      <c r="A6" s="166"/>
      <c r="B6" s="166"/>
      <c r="C6" s="166"/>
      <c r="D6" s="166"/>
      <c r="E6" s="166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 t="s">
        <v>11</v>
      </c>
      <c r="AD6" s="69"/>
      <c r="AE6" s="111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</row>
    <row r="7" spans="1:72" ht="3" customHeight="1" x14ac:dyDescent="0.2">
      <c r="A7" s="166"/>
      <c r="B7" s="166"/>
      <c r="C7" s="166"/>
      <c r="D7" s="166"/>
      <c r="E7" s="166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96"/>
      <c r="AG7" s="96"/>
      <c r="AH7" s="210"/>
      <c r="AI7" s="210"/>
      <c r="AJ7" s="210"/>
      <c r="AK7" s="210"/>
      <c r="AL7" s="210"/>
      <c r="AM7" s="210"/>
      <c r="AN7" s="210"/>
      <c r="AO7" s="210"/>
      <c r="AP7" s="210"/>
    </row>
    <row r="8" spans="1:72" ht="17.100000000000001" customHeight="1" x14ac:dyDescent="0.25">
      <c r="A8" s="208" t="s">
        <v>502</v>
      </c>
      <c r="B8" s="208"/>
      <c r="C8" s="208"/>
      <c r="D8" s="208"/>
      <c r="E8" s="208"/>
      <c r="F8" s="167"/>
      <c r="G8" s="167"/>
      <c r="H8" s="167"/>
      <c r="I8" s="167"/>
      <c r="J8" s="167"/>
      <c r="K8" s="167"/>
      <c r="L8" s="167"/>
      <c r="M8" s="167"/>
      <c r="N8" s="125"/>
      <c r="O8" s="126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4"/>
      <c r="AD8" s="4"/>
      <c r="AE8" s="4"/>
      <c r="AF8" s="96"/>
      <c r="AG8" s="96"/>
      <c r="AH8" s="83" t="s">
        <v>488</v>
      </c>
      <c r="AI8" s="5"/>
      <c r="AJ8" s="215" t="s">
        <v>489</v>
      </c>
      <c r="AK8" s="216"/>
      <c r="AL8" s="5"/>
      <c r="AM8" s="83" t="s">
        <v>490</v>
      </c>
      <c r="AN8" s="5"/>
      <c r="AO8" s="6" t="s">
        <v>12</v>
      </c>
      <c r="AP8" s="7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</row>
    <row r="9" spans="1:72" ht="3" customHeight="1" x14ac:dyDescent="0.2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</row>
    <row r="10" spans="1:72" ht="2.25" customHeight="1" x14ac:dyDescent="0.2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</row>
    <row r="11" spans="1:72" ht="6" customHeight="1" thickBot="1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</row>
    <row r="12" spans="1:72" ht="18" customHeight="1" thickBot="1" x14ac:dyDescent="0.25">
      <c r="A12" s="127" t="s">
        <v>412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9"/>
      <c r="P12" s="133" t="s">
        <v>499</v>
      </c>
      <c r="Q12" s="134"/>
      <c r="R12" s="134"/>
      <c r="S12" s="134"/>
      <c r="T12" s="134"/>
      <c r="U12" s="134"/>
      <c r="V12" s="134"/>
      <c r="W12" s="135"/>
      <c r="X12" s="136" t="s">
        <v>535</v>
      </c>
      <c r="Y12" s="137"/>
      <c r="Z12" s="137"/>
      <c r="AA12" s="137"/>
      <c r="AB12" s="137"/>
      <c r="AC12" s="137"/>
      <c r="AD12" s="137"/>
      <c r="AE12" s="137"/>
      <c r="AF12" s="137"/>
      <c r="AG12" s="138"/>
      <c r="AH12" s="139" t="s">
        <v>26</v>
      </c>
      <c r="AI12" s="139"/>
      <c r="AJ12" s="139"/>
      <c r="AK12" s="139"/>
      <c r="AL12" s="139"/>
      <c r="AM12" s="139"/>
      <c r="AN12" s="139"/>
      <c r="AO12" s="139"/>
      <c r="AP12" s="140"/>
    </row>
    <row r="13" spans="1:72" ht="24.95" customHeight="1" x14ac:dyDescent="0.2">
      <c r="A13" s="130" t="s">
        <v>13</v>
      </c>
      <c r="B13" s="188" t="s">
        <v>14</v>
      </c>
      <c r="C13" s="189"/>
      <c r="D13" s="189"/>
      <c r="E13" s="190"/>
      <c r="F13" s="153" t="s">
        <v>15</v>
      </c>
      <c r="G13" s="55" t="s">
        <v>16</v>
      </c>
      <c r="H13" s="115"/>
      <c r="I13" s="155" t="s">
        <v>17</v>
      </c>
      <c r="J13" s="156"/>
      <c r="K13" s="157"/>
      <c r="L13" s="200" t="s">
        <v>18</v>
      </c>
      <c r="M13" s="151" t="s">
        <v>463</v>
      </c>
      <c r="N13" s="205" t="s">
        <v>491</v>
      </c>
      <c r="O13" s="206"/>
      <c r="P13" s="151" t="s">
        <v>503</v>
      </c>
      <c r="Q13" s="151" t="s">
        <v>20</v>
      </c>
      <c r="R13" s="151" t="s">
        <v>21</v>
      </c>
      <c r="S13" s="151" t="s">
        <v>452</v>
      </c>
      <c r="T13" s="149" t="s">
        <v>24</v>
      </c>
      <c r="U13" s="149"/>
      <c r="V13" s="150"/>
      <c r="W13" s="186" t="s">
        <v>25</v>
      </c>
      <c r="X13" s="194" t="s">
        <v>482</v>
      </c>
      <c r="Y13" s="194" t="s">
        <v>536</v>
      </c>
      <c r="Z13" s="202" t="s">
        <v>497</v>
      </c>
      <c r="AA13" s="145" t="s">
        <v>498</v>
      </c>
      <c r="AB13" s="147" t="s">
        <v>464</v>
      </c>
      <c r="AC13" s="196" t="s">
        <v>505</v>
      </c>
      <c r="AD13" s="198" t="s">
        <v>484</v>
      </c>
      <c r="AE13" s="161" t="s">
        <v>504</v>
      </c>
      <c r="AF13" s="161" t="s">
        <v>485</v>
      </c>
      <c r="AG13" s="159" t="s">
        <v>506</v>
      </c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1:72" ht="69.95" customHeight="1" thickBot="1" x14ac:dyDescent="0.25">
      <c r="A14" s="131"/>
      <c r="B14" s="191"/>
      <c r="C14" s="192"/>
      <c r="D14" s="192"/>
      <c r="E14" s="193"/>
      <c r="F14" s="154"/>
      <c r="G14" s="59" t="s">
        <v>29</v>
      </c>
      <c r="H14" s="60" t="s">
        <v>30</v>
      </c>
      <c r="I14" s="56" t="s">
        <v>31</v>
      </c>
      <c r="J14" s="56" t="s">
        <v>32</v>
      </c>
      <c r="K14" s="56" t="s">
        <v>33</v>
      </c>
      <c r="L14" s="201"/>
      <c r="M14" s="152"/>
      <c r="N14" s="57" t="s">
        <v>483</v>
      </c>
      <c r="O14" s="58" t="s">
        <v>19</v>
      </c>
      <c r="P14" s="152"/>
      <c r="Q14" s="152"/>
      <c r="R14" s="152"/>
      <c r="S14" s="152"/>
      <c r="T14" s="72" t="s">
        <v>27</v>
      </c>
      <c r="U14" s="71" t="s">
        <v>28</v>
      </c>
      <c r="V14" s="71" t="s">
        <v>453</v>
      </c>
      <c r="W14" s="187"/>
      <c r="X14" s="195"/>
      <c r="Y14" s="195"/>
      <c r="Z14" s="203"/>
      <c r="AA14" s="146"/>
      <c r="AB14" s="148"/>
      <c r="AC14" s="197"/>
      <c r="AD14" s="199"/>
      <c r="AE14" s="162"/>
      <c r="AF14" s="162"/>
      <c r="AG14" s="160"/>
      <c r="AH14" s="143"/>
      <c r="AI14" s="143"/>
      <c r="AJ14" s="143"/>
      <c r="AK14" s="143"/>
      <c r="AL14" s="143"/>
      <c r="AM14" s="143"/>
      <c r="AN14" s="143"/>
      <c r="AO14" s="143"/>
      <c r="AP14" s="144"/>
    </row>
    <row r="15" spans="1:72" s="117" customFormat="1" ht="21.95" customHeight="1" x14ac:dyDescent="0.25">
      <c r="A15" s="116" t="str">
        <f>IF(B15="","",1)</f>
        <v/>
      </c>
      <c r="B15" s="175"/>
      <c r="C15" s="176"/>
      <c r="D15" s="176"/>
      <c r="E15" s="177"/>
      <c r="F15" s="61"/>
      <c r="G15" s="183"/>
      <c r="H15" s="184"/>
      <c r="I15" s="51"/>
      <c r="J15" s="51"/>
      <c r="K15" s="52"/>
      <c r="L15" s="53" t="str">
        <f ca="1">IF(OR(I15="",J15="",K15=""),"",RIGHT(YEAR(NOW()-DATE(K15,J15,I15)),2))</f>
        <v/>
      </c>
      <c r="M15" s="8"/>
      <c r="N15" s="93"/>
      <c r="O15" s="104"/>
      <c r="P15" s="102"/>
      <c r="Q15" s="104"/>
      <c r="R15" s="104"/>
      <c r="S15" s="54"/>
      <c r="T15" s="204"/>
      <c r="U15" s="204"/>
      <c r="V15" s="204"/>
      <c r="W15" s="8"/>
      <c r="X15" s="84"/>
      <c r="Y15" s="84"/>
      <c r="Z15" s="76"/>
      <c r="AA15" s="97"/>
      <c r="AB15" s="77"/>
      <c r="AC15" s="84"/>
      <c r="AD15" s="84"/>
      <c r="AE15" s="104"/>
      <c r="AF15" s="101"/>
      <c r="AG15" s="97"/>
      <c r="AH15" s="176"/>
      <c r="AI15" s="176"/>
      <c r="AJ15" s="176"/>
      <c r="AK15" s="176"/>
      <c r="AL15" s="176"/>
      <c r="AM15" s="176"/>
      <c r="AN15" s="176"/>
      <c r="AO15" s="176"/>
      <c r="AP15" s="185"/>
    </row>
    <row r="16" spans="1:72" s="117" customFormat="1" ht="21.95" customHeight="1" x14ac:dyDescent="0.25">
      <c r="A16" s="118" t="str">
        <f>IF(B16="","",A15+1)</f>
        <v/>
      </c>
      <c r="B16" s="171"/>
      <c r="C16" s="169"/>
      <c r="D16" s="169"/>
      <c r="E16" s="172"/>
      <c r="F16" s="61"/>
      <c r="G16" s="173"/>
      <c r="H16" s="174"/>
      <c r="I16" s="9"/>
      <c r="J16" s="9"/>
      <c r="K16" s="10"/>
      <c r="L16" s="11" t="str">
        <f t="shared" ref="L16:L64" ca="1" si="0">IF(OR(I16="",J16="",K16=""),"",RIGHT(YEAR(NOW()-DATE(K16,J16,I16)),2))</f>
        <v/>
      </c>
      <c r="M16" s="8"/>
      <c r="N16" s="93"/>
      <c r="O16" s="103"/>
      <c r="P16" s="102"/>
      <c r="Q16" s="103"/>
      <c r="R16" s="104"/>
      <c r="S16" s="12"/>
      <c r="T16" s="168"/>
      <c r="U16" s="168"/>
      <c r="V16" s="168"/>
      <c r="W16" s="15"/>
      <c r="X16" s="84"/>
      <c r="Y16" s="84"/>
      <c r="Z16" s="13"/>
      <c r="AA16" s="103"/>
      <c r="AB16" s="14"/>
      <c r="AC16" s="84"/>
      <c r="AD16" s="84"/>
      <c r="AE16" s="104"/>
      <c r="AF16" s="101"/>
      <c r="AG16" s="103"/>
      <c r="AH16" s="169"/>
      <c r="AI16" s="169"/>
      <c r="AJ16" s="169"/>
      <c r="AK16" s="169"/>
      <c r="AL16" s="169"/>
      <c r="AM16" s="169"/>
      <c r="AN16" s="169"/>
      <c r="AO16" s="169"/>
      <c r="AP16" s="170"/>
    </row>
    <row r="17" spans="1:42" s="117" customFormat="1" ht="21.95" customHeight="1" x14ac:dyDescent="0.25">
      <c r="A17" s="118" t="str">
        <f>IF(B17="","",A16+1)</f>
        <v/>
      </c>
      <c r="B17" s="175"/>
      <c r="C17" s="176"/>
      <c r="D17" s="176"/>
      <c r="E17" s="177"/>
      <c r="F17" s="61"/>
      <c r="G17" s="173"/>
      <c r="H17" s="174"/>
      <c r="I17" s="9"/>
      <c r="J17" s="9"/>
      <c r="K17" s="10"/>
      <c r="L17" s="11" t="str">
        <f t="shared" ca="1" si="0"/>
        <v/>
      </c>
      <c r="M17" s="8"/>
      <c r="N17" s="93"/>
      <c r="O17" s="103"/>
      <c r="P17" s="102"/>
      <c r="Q17" s="103"/>
      <c r="R17" s="104"/>
      <c r="S17" s="12"/>
      <c r="T17" s="168"/>
      <c r="U17" s="168"/>
      <c r="V17" s="168"/>
      <c r="W17" s="15"/>
      <c r="X17" s="84"/>
      <c r="Y17" s="84"/>
      <c r="Z17" s="13"/>
      <c r="AA17" s="103"/>
      <c r="AB17" s="14"/>
      <c r="AC17" s="84"/>
      <c r="AD17" s="84"/>
      <c r="AE17" s="104"/>
      <c r="AF17" s="101"/>
      <c r="AG17" s="103"/>
      <c r="AH17" s="169"/>
      <c r="AI17" s="169"/>
      <c r="AJ17" s="169"/>
      <c r="AK17" s="169"/>
      <c r="AL17" s="169"/>
      <c r="AM17" s="169"/>
      <c r="AN17" s="169"/>
      <c r="AO17" s="169"/>
      <c r="AP17" s="170"/>
    </row>
    <row r="18" spans="1:42" s="117" customFormat="1" ht="21.95" customHeight="1" x14ac:dyDescent="0.25">
      <c r="A18" s="118" t="str">
        <f t="shared" ref="A18:A64" si="1">IF(B18="","",A17+1)</f>
        <v/>
      </c>
      <c r="B18" s="171"/>
      <c r="C18" s="169"/>
      <c r="D18" s="169"/>
      <c r="E18" s="172"/>
      <c r="F18" s="61"/>
      <c r="G18" s="173"/>
      <c r="H18" s="174"/>
      <c r="I18" s="9"/>
      <c r="J18" s="9"/>
      <c r="K18" s="10"/>
      <c r="L18" s="11" t="str">
        <f t="shared" ca="1" si="0"/>
        <v/>
      </c>
      <c r="M18" s="8"/>
      <c r="N18" s="93"/>
      <c r="O18" s="103"/>
      <c r="P18" s="102"/>
      <c r="Q18" s="103"/>
      <c r="R18" s="104"/>
      <c r="S18" s="12"/>
      <c r="T18" s="168"/>
      <c r="U18" s="168"/>
      <c r="V18" s="168"/>
      <c r="W18" s="15"/>
      <c r="X18" s="84"/>
      <c r="Y18" s="84"/>
      <c r="Z18" s="13"/>
      <c r="AA18" s="103"/>
      <c r="AB18" s="14"/>
      <c r="AC18" s="84"/>
      <c r="AD18" s="84"/>
      <c r="AE18" s="104"/>
      <c r="AF18" s="101"/>
      <c r="AG18" s="103"/>
      <c r="AH18" s="169"/>
      <c r="AI18" s="169"/>
      <c r="AJ18" s="169"/>
      <c r="AK18" s="169"/>
      <c r="AL18" s="169"/>
      <c r="AM18" s="169"/>
      <c r="AN18" s="169"/>
      <c r="AO18" s="169"/>
      <c r="AP18" s="170"/>
    </row>
    <row r="19" spans="1:42" s="117" customFormat="1" ht="21.95" customHeight="1" x14ac:dyDescent="0.25">
      <c r="A19" s="118" t="str">
        <f t="shared" si="1"/>
        <v/>
      </c>
      <c r="B19" s="175"/>
      <c r="C19" s="176"/>
      <c r="D19" s="176"/>
      <c r="E19" s="177"/>
      <c r="F19" s="62"/>
      <c r="G19" s="173"/>
      <c r="H19" s="174"/>
      <c r="I19" s="9"/>
      <c r="J19" s="9"/>
      <c r="K19" s="10"/>
      <c r="L19" s="11" t="str">
        <f t="shared" ca="1" si="0"/>
        <v/>
      </c>
      <c r="M19" s="8"/>
      <c r="N19" s="93"/>
      <c r="O19" s="103"/>
      <c r="P19" s="102"/>
      <c r="Q19" s="103"/>
      <c r="R19" s="104"/>
      <c r="S19" s="12"/>
      <c r="T19" s="168"/>
      <c r="U19" s="168"/>
      <c r="V19" s="168"/>
      <c r="W19" s="15"/>
      <c r="X19" s="84"/>
      <c r="Y19" s="84"/>
      <c r="Z19" s="13"/>
      <c r="AA19" s="103"/>
      <c r="AB19" s="14"/>
      <c r="AC19" s="84"/>
      <c r="AD19" s="84"/>
      <c r="AE19" s="104"/>
      <c r="AF19" s="101"/>
      <c r="AG19" s="103"/>
      <c r="AH19" s="169"/>
      <c r="AI19" s="169"/>
      <c r="AJ19" s="169"/>
      <c r="AK19" s="169"/>
      <c r="AL19" s="169"/>
      <c r="AM19" s="169"/>
      <c r="AN19" s="169"/>
      <c r="AO19" s="169"/>
      <c r="AP19" s="170"/>
    </row>
    <row r="20" spans="1:42" s="117" customFormat="1" ht="21.95" customHeight="1" x14ac:dyDescent="0.25">
      <c r="A20" s="118" t="str">
        <f t="shared" si="1"/>
        <v/>
      </c>
      <c r="B20" s="171"/>
      <c r="C20" s="169"/>
      <c r="D20" s="169"/>
      <c r="E20" s="172"/>
      <c r="F20" s="62"/>
      <c r="G20" s="173"/>
      <c r="H20" s="174"/>
      <c r="I20" s="9"/>
      <c r="J20" s="9"/>
      <c r="K20" s="10"/>
      <c r="L20" s="11" t="str">
        <f t="shared" ca="1" si="0"/>
        <v/>
      </c>
      <c r="M20" s="8"/>
      <c r="N20" s="93"/>
      <c r="O20" s="103"/>
      <c r="P20" s="102"/>
      <c r="Q20" s="103"/>
      <c r="R20" s="104"/>
      <c r="S20" s="12"/>
      <c r="T20" s="168"/>
      <c r="U20" s="168"/>
      <c r="V20" s="168"/>
      <c r="W20" s="15"/>
      <c r="X20" s="84"/>
      <c r="Y20" s="84"/>
      <c r="Z20" s="13"/>
      <c r="AA20" s="103"/>
      <c r="AB20" s="14"/>
      <c r="AC20" s="84"/>
      <c r="AD20" s="84"/>
      <c r="AE20" s="104"/>
      <c r="AF20" s="101"/>
      <c r="AG20" s="103"/>
      <c r="AH20" s="169"/>
      <c r="AI20" s="169"/>
      <c r="AJ20" s="169"/>
      <c r="AK20" s="169"/>
      <c r="AL20" s="169"/>
      <c r="AM20" s="169"/>
      <c r="AN20" s="169"/>
      <c r="AO20" s="169"/>
      <c r="AP20" s="170"/>
    </row>
    <row r="21" spans="1:42" s="117" customFormat="1" ht="21.95" customHeight="1" x14ac:dyDescent="0.25">
      <c r="A21" s="118" t="str">
        <f t="shared" si="1"/>
        <v/>
      </c>
      <c r="B21" s="175"/>
      <c r="C21" s="176"/>
      <c r="D21" s="176"/>
      <c r="E21" s="177"/>
      <c r="F21" s="62"/>
      <c r="G21" s="173"/>
      <c r="H21" s="174"/>
      <c r="I21" s="9"/>
      <c r="J21" s="9"/>
      <c r="K21" s="10"/>
      <c r="L21" s="11" t="str">
        <f t="shared" ca="1" si="0"/>
        <v/>
      </c>
      <c r="M21" s="8"/>
      <c r="N21" s="93"/>
      <c r="O21" s="103"/>
      <c r="P21" s="102"/>
      <c r="Q21" s="103"/>
      <c r="R21" s="104"/>
      <c r="S21" s="12"/>
      <c r="T21" s="168"/>
      <c r="U21" s="168"/>
      <c r="V21" s="168"/>
      <c r="W21" s="15"/>
      <c r="X21" s="84"/>
      <c r="Y21" s="84"/>
      <c r="Z21" s="13"/>
      <c r="AA21" s="103"/>
      <c r="AB21" s="14"/>
      <c r="AC21" s="84"/>
      <c r="AD21" s="84"/>
      <c r="AE21" s="104"/>
      <c r="AF21" s="101"/>
      <c r="AG21" s="103"/>
      <c r="AH21" s="169"/>
      <c r="AI21" s="169"/>
      <c r="AJ21" s="169"/>
      <c r="AK21" s="169"/>
      <c r="AL21" s="169"/>
      <c r="AM21" s="169"/>
      <c r="AN21" s="169"/>
      <c r="AO21" s="169"/>
      <c r="AP21" s="170"/>
    </row>
    <row r="22" spans="1:42" s="117" customFormat="1" ht="21.95" customHeight="1" x14ac:dyDescent="0.25">
      <c r="A22" s="118" t="str">
        <f t="shared" si="1"/>
        <v/>
      </c>
      <c r="B22" s="171"/>
      <c r="C22" s="169"/>
      <c r="D22" s="169"/>
      <c r="E22" s="172"/>
      <c r="F22" s="62"/>
      <c r="G22" s="173"/>
      <c r="H22" s="174"/>
      <c r="I22" s="9"/>
      <c r="J22" s="9"/>
      <c r="K22" s="10"/>
      <c r="L22" s="11" t="str">
        <f t="shared" ca="1" si="0"/>
        <v/>
      </c>
      <c r="M22" s="8"/>
      <c r="N22" s="93"/>
      <c r="O22" s="103"/>
      <c r="P22" s="102"/>
      <c r="Q22" s="103"/>
      <c r="R22" s="104"/>
      <c r="S22" s="12"/>
      <c r="T22" s="168"/>
      <c r="U22" s="168"/>
      <c r="V22" s="168"/>
      <c r="W22" s="15"/>
      <c r="X22" s="84"/>
      <c r="Y22" s="84"/>
      <c r="Z22" s="13"/>
      <c r="AA22" s="103"/>
      <c r="AB22" s="14"/>
      <c r="AC22" s="84"/>
      <c r="AD22" s="84"/>
      <c r="AE22" s="104"/>
      <c r="AF22" s="101"/>
      <c r="AG22" s="103"/>
      <c r="AH22" s="169"/>
      <c r="AI22" s="169"/>
      <c r="AJ22" s="169"/>
      <c r="AK22" s="169"/>
      <c r="AL22" s="169"/>
      <c r="AM22" s="169"/>
      <c r="AN22" s="169"/>
      <c r="AO22" s="169"/>
      <c r="AP22" s="170"/>
    </row>
    <row r="23" spans="1:42" s="117" customFormat="1" ht="21.95" customHeight="1" x14ac:dyDescent="0.25">
      <c r="A23" s="118" t="str">
        <f t="shared" si="1"/>
        <v/>
      </c>
      <c r="B23" s="175"/>
      <c r="C23" s="176"/>
      <c r="D23" s="176"/>
      <c r="E23" s="177"/>
      <c r="F23" s="62"/>
      <c r="G23" s="173"/>
      <c r="H23" s="174"/>
      <c r="I23" s="9"/>
      <c r="J23" s="9"/>
      <c r="K23" s="10"/>
      <c r="L23" s="11" t="str">
        <f t="shared" ca="1" si="0"/>
        <v/>
      </c>
      <c r="M23" s="8"/>
      <c r="N23" s="93"/>
      <c r="O23" s="103"/>
      <c r="P23" s="102"/>
      <c r="Q23" s="103"/>
      <c r="R23" s="104"/>
      <c r="S23" s="12"/>
      <c r="T23" s="168"/>
      <c r="U23" s="168"/>
      <c r="V23" s="168"/>
      <c r="W23" s="15"/>
      <c r="X23" s="84"/>
      <c r="Y23" s="84"/>
      <c r="Z23" s="13"/>
      <c r="AA23" s="103"/>
      <c r="AB23" s="14"/>
      <c r="AC23" s="84"/>
      <c r="AD23" s="84"/>
      <c r="AE23" s="104"/>
      <c r="AF23" s="101"/>
      <c r="AG23" s="103"/>
      <c r="AH23" s="169"/>
      <c r="AI23" s="169"/>
      <c r="AJ23" s="169"/>
      <c r="AK23" s="169"/>
      <c r="AL23" s="169"/>
      <c r="AM23" s="169"/>
      <c r="AN23" s="169"/>
      <c r="AO23" s="169"/>
      <c r="AP23" s="170"/>
    </row>
    <row r="24" spans="1:42" s="117" customFormat="1" ht="21.95" customHeight="1" x14ac:dyDescent="0.25">
      <c r="A24" s="118" t="str">
        <f t="shared" si="1"/>
        <v/>
      </c>
      <c r="B24" s="171"/>
      <c r="C24" s="169"/>
      <c r="D24" s="169"/>
      <c r="E24" s="172"/>
      <c r="F24" s="62"/>
      <c r="G24" s="173"/>
      <c r="H24" s="174"/>
      <c r="I24" s="9"/>
      <c r="J24" s="9"/>
      <c r="K24" s="10"/>
      <c r="L24" s="11" t="str">
        <f t="shared" ca="1" si="0"/>
        <v/>
      </c>
      <c r="M24" s="8"/>
      <c r="N24" s="93"/>
      <c r="O24" s="103"/>
      <c r="P24" s="102"/>
      <c r="Q24" s="103"/>
      <c r="R24" s="104"/>
      <c r="S24" s="12"/>
      <c r="T24" s="168"/>
      <c r="U24" s="168"/>
      <c r="V24" s="168"/>
      <c r="W24" s="15"/>
      <c r="X24" s="84"/>
      <c r="Y24" s="84"/>
      <c r="Z24" s="13"/>
      <c r="AA24" s="103"/>
      <c r="AB24" s="14"/>
      <c r="AC24" s="84"/>
      <c r="AD24" s="84"/>
      <c r="AE24" s="104"/>
      <c r="AF24" s="101"/>
      <c r="AG24" s="103"/>
      <c r="AH24" s="169"/>
      <c r="AI24" s="169"/>
      <c r="AJ24" s="169"/>
      <c r="AK24" s="169"/>
      <c r="AL24" s="169"/>
      <c r="AM24" s="169"/>
      <c r="AN24" s="169"/>
      <c r="AO24" s="169"/>
      <c r="AP24" s="170"/>
    </row>
    <row r="25" spans="1:42" s="117" customFormat="1" ht="21.95" customHeight="1" x14ac:dyDescent="0.25">
      <c r="A25" s="118" t="str">
        <f t="shared" si="1"/>
        <v/>
      </c>
      <c r="B25" s="175"/>
      <c r="C25" s="176"/>
      <c r="D25" s="176"/>
      <c r="E25" s="177"/>
      <c r="F25" s="62"/>
      <c r="G25" s="173"/>
      <c r="H25" s="174"/>
      <c r="I25" s="9"/>
      <c r="J25" s="9"/>
      <c r="K25" s="10"/>
      <c r="L25" s="11" t="str">
        <f t="shared" ca="1" si="0"/>
        <v/>
      </c>
      <c r="M25" s="8"/>
      <c r="N25" s="93"/>
      <c r="O25" s="103"/>
      <c r="P25" s="102"/>
      <c r="Q25" s="103"/>
      <c r="R25" s="104"/>
      <c r="S25" s="12"/>
      <c r="T25" s="168"/>
      <c r="U25" s="168"/>
      <c r="V25" s="168"/>
      <c r="W25" s="15"/>
      <c r="X25" s="84"/>
      <c r="Y25" s="84"/>
      <c r="Z25" s="13"/>
      <c r="AA25" s="103"/>
      <c r="AB25" s="14"/>
      <c r="AC25" s="84"/>
      <c r="AD25" s="84"/>
      <c r="AE25" s="104"/>
      <c r="AF25" s="101"/>
      <c r="AG25" s="103"/>
      <c r="AH25" s="169"/>
      <c r="AI25" s="169"/>
      <c r="AJ25" s="169"/>
      <c r="AK25" s="169"/>
      <c r="AL25" s="169"/>
      <c r="AM25" s="169"/>
      <c r="AN25" s="169"/>
      <c r="AO25" s="169"/>
      <c r="AP25" s="170"/>
    </row>
    <row r="26" spans="1:42" s="117" customFormat="1" ht="21.95" customHeight="1" x14ac:dyDescent="0.25">
      <c r="A26" s="118" t="str">
        <f t="shared" si="1"/>
        <v/>
      </c>
      <c r="B26" s="171"/>
      <c r="C26" s="169"/>
      <c r="D26" s="169"/>
      <c r="E26" s="172"/>
      <c r="F26" s="62"/>
      <c r="G26" s="173"/>
      <c r="H26" s="174"/>
      <c r="I26" s="9"/>
      <c r="J26" s="9"/>
      <c r="K26" s="10"/>
      <c r="L26" s="11" t="str">
        <f t="shared" ca="1" si="0"/>
        <v/>
      </c>
      <c r="M26" s="8"/>
      <c r="N26" s="93"/>
      <c r="O26" s="103"/>
      <c r="P26" s="102"/>
      <c r="Q26" s="103"/>
      <c r="R26" s="104"/>
      <c r="S26" s="12"/>
      <c r="T26" s="168"/>
      <c r="U26" s="168"/>
      <c r="V26" s="168"/>
      <c r="W26" s="15"/>
      <c r="X26" s="84"/>
      <c r="Y26" s="84"/>
      <c r="Z26" s="13"/>
      <c r="AA26" s="103"/>
      <c r="AB26" s="14"/>
      <c r="AC26" s="84"/>
      <c r="AD26" s="84"/>
      <c r="AE26" s="104"/>
      <c r="AF26" s="101"/>
      <c r="AG26" s="103"/>
      <c r="AH26" s="169"/>
      <c r="AI26" s="169"/>
      <c r="AJ26" s="169"/>
      <c r="AK26" s="169"/>
      <c r="AL26" s="169"/>
      <c r="AM26" s="169"/>
      <c r="AN26" s="169"/>
      <c r="AO26" s="169"/>
      <c r="AP26" s="170"/>
    </row>
    <row r="27" spans="1:42" s="117" customFormat="1" ht="21.95" customHeight="1" x14ac:dyDescent="0.25">
      <c r="A27" s="118" t="str">
        <f t="shared" si="1"/>
        <v/>
      </c>
      <c r="B27" s="175"/>
      <c r="C27" s="176"/>
      <c r="D27" s="176"/>
      <c r="E27" s="177"/>
      <c r="F27" s="62"/>
      <c r="G27" s="173"/>
      <c r="H27" s="174"/>
      <c r="I27" s="9"/>
      <c r="J27" s="9"/>
      <c r="K27" s="10"/>
      <c r="L27" s="11" t="str">
        <f t="shared" ca="1" si="0"/>
        <v/>
      </c>
      <c r="M27" s="8"/>
      <c r="N27" s="93"/>
      <c r="O27" s="103"/>
      <c r="P27" s="102"/>
      <c r="Q27" s="103"/>
      <c r="R27" s="104"/>
      <c r="S27" s="12"/>
      <c r="T27" s="168"/>
      <c r="U27" s="168"/>
      <c r="V27" s="168"/>
      <c r="W27" s="15"/>
      <c r="X27" s="84"/>
      <c r="Y27" s="84"/>
      <c r="Z27" s="13"/>
      <c r="AA27" s="103"/>
      <c r="AB27" s="14"/>
      <c r="AC27" s="84"/>
      <c r="AD27" s="84"/>
      <c r="AE27" s="104"/>
      <c r="AF27" s="101"/>
      <c r="AG27" s="103"/>
      <c r="AH27" s="169"/>
      <c r="AI27" s="169"/>
      <c r="AJ27" s="169"/>
      <c r="AK27" s="169"/>
      <c r="AL27" s="169"/>
      <c r="AM27" s="169"/>
      <c r="AN27" s="169"/>
      <c r="AO27" s="169"/>
      <c r="AP27" s="170"/>
    </row>
    <row r="28" spans="1:42" s="117" customFormat="1" ht="21.95" customHeight="1" x14ac:dyDescent="0.25">
      <c r="A28" s="118" t="str">
        <f t="shared" si="1"/>
        <v/>
      </c>
      <c r="B28" s="171"/>
      <c r="C28" s="169"/>
      <c r="D28" s="169"/>
      <c r="E28" s="172"/>
      <c r="F28" s="62"/>
      <c r="G28" s="173"/>
      <c r="H28" s="174"/>
      <c r="I28" s="9"/>
      <c r="J28" s="9"/>
      <c r="K28" s="10"/>
      <c r="L28" s="11" t="str">
        <f t="shared" ca="1" si="0"/>
        <v/>
      </c>
      <c r="M28" s="8"/>
      <c r="N28" s="93"/>
      <c r="O28" s="103"/>
      <c r="P28" s="102"/>
      <c r="Q28" s="103"/>
      <c r="R28" s="104"/>
      <c r="S28" s="12"/>
      <c r="T28" s="168"/>
      <c r="U28" s="168"/>
      <c r="V28" s="168"/>
      <c r="W28" s="15"/>
      <c r="X28" s="84"/>
      <c r="Y28" s="84"/>
      <c r="Z28" s="13"/>
      <c r="AA28" s="103"/>
      <c r="AB28" s="14"/>
      <c r="AC28" s="84"/>
      <c r="AD28" s="84"/>
      <c r="AE28" s="104"/>
      <c r="AF28" s="101"/>
      <c r="AG28" s="103"/>
      <c r="AH28" s="169"/>
      <c r="AI28" s="169"/>
      <c r="AJ28" s="169"/>
      <c r="AK28" s="169"/>
      <c r="AL28" s="169"/>
      <c r="AM28" s="169"/>
      <c r="AN28" s="169"/>
      <c r="AO28" s="169"/>
      <c r="AP28" s="170"/>
    </row>
    <row r="29" spans="1:42" s="117" customFormat="1" ht="21.95" customHeight="1" x14ac:dyDescent="0.25">
      <c r="A29" s="118" t="str">
        <f t="shared" si="1"/>
        <v/>
      </c>
      <c r="B29" s="175"/>
      <c r="C29" s="176"/>
      <c r="D29" s="176"/>
      <c r="E29" s="177"/>
      <c r="F29" s="62"/>
      <c r="G29" s="173"/>
      <c r="H29" s="174"/>
      <c r="I29" s="9"/>
      <c r="J29" s="9"/>
      <c r="K29" s="10"/>
      <c r="L29" s="11" t="str">
        <f t="shared" ca="1" si="0"/>
        <v/>
      </c>
      <c r="M29" s="8"/>
      <c r="N29" s="93"/>
      <c r="O29" s="103"/>
      <c r="P29" s="102"/>
      <c r="Q29" s="103"/>
      <c r="R29" s="104"/>
      <c r="S29" s="12"/>
      <c r="T29" s="168"/>
      <c r="U29" s="168"/>
      <c r="V29" s="168"/>
      <c r="W29" s="15"/>
      <c r="X29" s="84"/>
      <c r="Y29" s="84"/>
      <c r="Z29" s="13"/>
      <c r="AA29" s="103"/>
      <c r="AB29" s="14"/>
      <c r="AC29" s="84"/>
      <c r="AD29" s="84"/>
      <c r="AE29" s="104"/>
      <c r="AF29" s="101"/>
      <c r="AG29" s="103"/>
      <c r="AH29" s="169"/>
      <c r="AI29" s="169"/>
      <c r="AJ29" s="169"/>
      <c r="AK29" s="169"/>
      <c r="AL29" s="169"/>
      <c r="AM29" s="169"/>
      <c r="AN29" s="169"/>
      <c r="AO29" s="169"/>
      <c r="AP29" s="170"/>
    </row>
    <row r="30" spans="1:42" s="117" customFormat="1" ht="21.95" customHeight="1" x14ac:dyDescent="0.25">
      <c r="A30" s="118" t="str">
        <f t="shared" si="1"/>
        <v/>
      </c>
      <c r="B30" s="171"/>
      <c r="C30" s="169"/>
      <c r="D30" s="169"/>
      <c r="E30" s="172"/>
      <c r="F30" s="62"/>
      <c r="G30" s="173"/>
      <c r="H30" s="174"/>
      <c r="I30" s="9"/>
      <c r="J30" s="9"/>
      <c r="K30" s="10"/>
      <c r="L30" s="11" t="str">
        <f t="shared" ca="1" si="0"/>
        <v/>
      </c>
      <c r="M30" s="8"/>
      <c r="N30" s="93"/>
      <c r="O30" s="103"/>
      <c r="P30" s="102"/>
      <c r="Q30" s="103"/>
      <c r="R30" s="104"/>
      <c r="S30" s="12"/>
      <c r="T30" s="168"/>
      <c r="U30" s="168"/>
      <c r="V30" s="168"/>
      <c r="W30" s="15"/>
      <c r="X30" s="84"/>
      <c r="Y30" s="84"/>
      <c r="Z30" s="13"/>
      <c r="AA30" s="103"/>
      <c r="AB30" s="14"/>
      <c r="AC30" s="84"/>
      <c r="AD30" s="84"/>
      <c r="AE30" s="104"/>
      <c r="AF30" s="101"/>
      <c r="AG30" s="103"/>
      <c r="AH30" s="169"/>
      <c r="AI30" s="169"/>
      <c r="AJ30" s="169"/>
      <c r="AK30" s="169"/>
      <c r="AL30" s="169"/>
      <c r="AM30" s="169"/>
      <c r="AN30" s="169"/>
      <c r="AO30" s="169"/>
      <c r="AP30" s="170"/>
    </row>
    <row r="31" spans="1:42" s="117" customFormat="1" ht="21.95" customHeight="1" x14ac:dyDescent="0.25">
      <c r="A31" s="118" t="str">
        <f t="shared" si="1"/>
        <v/>
      </c>
      <c r="B31" s="175"/>
      <c r="C31" s="176"/>
      <c r="D31" s="176"/>
      <c r="E31" s="177"/>
      <c r="F31" s="62"/>
      <c r="G31" s="173"/>
      <c r="H31" s="174"/>
      <c r="I31" s="9"/>
      <c r="J31" s="9"/>
      <c r="K31" s="10"/>
      <c r="L31" s="11" t="str">
        <f t="shared" ca="1" si="0"/>
        <v/>
      </c>
      <c r="M31" s="8"/>
      <c r="N31" s="93"/>
      <c r="O31" s="103"/>
      <c r="P31" s="102"/>
      <c r="Q31" s="103"/>
      <c r="R31" s="104"/>
      <c r="S31" s="12"/>
      <c r="T31" s="168"/>
      <c r="U31" s="168"/>
      <c r="V31" s="168"/>
      <c r="W31" s="15"/>
      <c r="X31" s="84"/>
      <c r="Y31" s="84"/>
      <c r="Z31" s="13"/>
      <c r="AA31" s="103"/>
      <c r="AB31" s="14"/>
      <c r="AC31" s="84"/>
      <c r="AD31" s="84"/>
      <c r="AE31" s="104"/>
      <c r="AF31" s="101"/>
      <c r="AG31" s="103"/>
      <c r="AH31" s="169"/>
      <c r="AI31" s="169"/>
      <c r="AJ31" s="169"/>
      <c r="AK31" s="169"/>
      <c r="AL31" s="169"/>
      <c r="AM31" s="169"/>
      <c r="AN31" s="169"/>
      <c r="AO31" s="169"/>
      <c r="AP31" s="170"/>
    </row>
    <row r="32" spans="1:42" s="117" customFormat="1" ht="21.95" customHeight="1" x14ac:dyDescent="0.25">
      <c r="A32" s="118" t="str">
        <f t="shared" si="1"/>
        <v/>
      </c>
      <c r="B32" s="171"/>
      <c r="C32" s="169"/>
      <c r="D32" s="169"/>
      <c r="E32" s="172"/>
      <c r="F32" s="62"/>
      <c r="G32" s="173"/>
      <c r="H32" s="174"/>
      <c r="I32" s="9"/>
      <c r="J32" s="9"/>
      <c r="K32" s="10"/>
      <c r="L32" s="11" t="str">
        <f t="shared" ca="1" si="0"/>
        <v/>
      </c>
      <c r="M32" s="8"/>
      <c r="N32" s="93"/>
      <c r="O32" s="103"/>
      <c r="P32" s="102"/>
      <c r="Q32" s="103"/>
      <c r="R32" s="104"/>
      <c r="S32" s="12"/>
      <c r="T32" s="168"/>
      <c r="U32" s="168"/>
      <c r="V32" s="168"/>
      <c r="W32" s="15"/>
      <c r="X32" s="84"/>
      <c r="Y32" s="84"/>
      <c r="Z32" s="13"/>
      <c r="AA32" s="103"/>
      <c r="AB32" s="14"/>
      <c r="AC32" s="84"/>
      <c r="AD32" s="84"/>
      <c r="AE32" s="104"/>
      <c r="AF32" s="101"/>
      <c r="AG32" s="103"/>
      <c r="AH32" s="169"/>
      <c r="AI32" s="169"/>
      <c r="AJ32" s="169"/>
      <c r="AK32" s="169"/>
      <c r="AL32" s="169"/>
      <c r="AM32" s="169"/>
      <c r="AN32" s="169"/>
      <c r="AO32" s="169"/>
      <c r="AP32" s="170"/>
    </row>
    <row r="33" spans="1:42" s="117" customFormat="1" ht="21.95" customHeight="1" x14ac:dyDescent="0.25">
      <c r="A33" s="118" t="str">
        <f t="shared" si="1"/>
        <v/>
      </c>
      <c r="B33" s="175"/>
      <c r="C33" s="176"/>
      <c r="D33" s="176"/>
      <c r="E33" s="177"/>
      <c r="F33" s="62"/>
      <c r="G33" s="173"/>
      <c r="H33" s="174"/>
      <c r="I33" s="9"/>
      <c r="J33" s="9"/>
      <c r="K33" s="10"/>
      <c r="L33" s="11" t="str">
        <f t="shared" ca="1" si="0"/>
        <v/>
      </c>
      <c r="M33" s="8"/>
      <c r="N33" s="93"/>
      <c r="O33" s="103"/>
      <c r="P33" s="102"/>
      <c r="Q33" s="103"/>
      <c r="R33" s="104"/>
      <c r="S33" s="12"/>
      <c r="T33" s="168"/>
      <c r="U33" s="168"/>
      <c r="V33" s="168"/>
      <c r="W33" s="15"/>
      <c r="X33" s="84"/>
      <c r="Y33" s="84"/>
      <c r="Z33" s="13"/>
      <c r="AA33" s="103"/>
      <c r="AB33" s="14"/>
      <c r="AC33" s="84"/>
      <c r="AD33" s="84"/>
      <c r="AE33" s="104"/>
      <c r="AF33" s="101"/>
      <c r="AG33" s="103"/>
      <c r="AH33" s="169"/>
      <c r="AI33" s="169"/>
      <c r="AJ33" s="169"/>
      <c r="AK33" s="169"/>
      <c r="AL33" s="169"/>
      <c r="AM33" s="169"/>
      <c r="AN33" s="169"/>
      <c r="AO33" s="169"/>
      <c r="AP33" s="170"/>
    </row>
    <row r="34" spans="1:42" s="117" customFormat="1" ht="21.95" customHeight="1" x14ac:dyDescent="0.25">
      <c r="A34" s="118" t="str">
        <f t="shared" si="1"/>
        <v/>
      </c>
      <c r="B34" s="171"/>
      <c r="C34" s="169"/>
      <c r="D34" s="169"/>
      <c r="E34" s="172"/>
      <c r="F34" s="62"/>
      <c r="G34" s="173"/>
      <c r="H34" s="174"/>
      <c r="I34" s="9"/>
      <c r="J34" s="9"/>
      <c r="K34" s="10"/>
      <c r="L34" s="11" t="str">
        <f t="shared" ca="1" si="0"/>
        <v/>
      </c>
      <c r="M34" s="8"/>
      <c r="N34" s="93"/>
      <c r="O34" s="103"/>
      <c r="P34" s="102"/>
      <c r="Q34" s="103"/>
      <c r="R34" s="104"/>
      <c r="S34" s="12"/>
      <c r="T34" s="168"/>
      <c r="U34" s="168"/>
      <c r="V34" s="168"/>
      <c r="W34" s="15"/>
      <c r="X34" s="84"/>
      <c r="Y34" s="84"/>
      <c r="Z34" s="13"/>
      <c r="AA34" s="103"/>
      <c r="AB34" s="14"/>
      <c r="AC34" s="84"/>
      <c r="AD34" s="84"/>
      <c r="AE34" s="104"/>
      <c r="AF34" s="101"/>
      <c r="AG34" s="103"/>
      <c r="AH34" s="169"/>
      <c r="AI34" s="169"/>
      <c r="AJ34" s="169"/>
      <c r="AK34" s="169"/>
      <c r="AL34" s="169"/>
      <c r="AM34" s="169"/>
      <c r="AN34" s="169"/>
      <c r="AO34" s="169"/>
      <c r="AP34" s="170"/>
    </row>
    <row r="35" spans="1:42" s="117" customFormat="1" ht="21.95" customHeight="1" x14ac:dyDescent="0.25">
      <c r="A35" s="118" t="str">
        <f t="shared" si="1"/>
        <v/>
      </c>
      <c r="B35" s="175"/>
      <c r="C35" s="176"/>
      <c r="D35" s="176"/>
      <c r="E35" s="177"/>
      <c r="F35" s="62"/>
      <c r="G35" s="173"/>
      <c r="H35" s="174"/>
      <c r="I35" s="9"/>
      <c r="J35" s="9"/>
      <c r="K35" s="10"/>
      <c r="L35" s="11" t="str">
        <f t="shared" ca="1" si="0"/>
        <v/>
      </c>
      <c r="M35" s="8"/>
      <c r="N35" s="93"/>
      <c r="O35" s="103"/>
      <c r="P35" s="102"/>
      <c r="Q35" s="103"/>
      <c r="R35" s="104"/>
      <c r="S35" s="12"/>
      <c r="T35" s="168"/>
      <c r="U35" s="168"/>
      <c r="V35" s="168"/>
      <c r="W35" s="15"/>
      <c r="X35" s="84"/>
      <c r="Y35" s="84"/>
      <c r="Z35" s="13"/>
      <c r="AA35" s="103"/>
      <c r="AB35" s="14"/>
      <c r="AC35" s="84"/>
      <c r="AD35" s="84"/>
      <c r="AE35" s="104"/>
      <c r="AF35" s="101"/>
      <c r="AG35" s="103"/>
      <c r="AH35" s="169"/>
      <c r="AI35" s="169"/>
      <c r="AJ35" s="169"/>
      <c r="AK35" s="169"/>
      <c r="AL35" s="169"/>
      <c r="AM35" s="169"/>
      <c r="AN35" s="169"/>
      <c r="AO35" s="169"/>
      <c r="AP35" s="170"/>
    </row>
    <row r="36" spans="1:42" s="117" customFormat="1" ht="21.95" customHeight="1" x14ac:dyDescent="0.25">
      <c r="A36" s="118" t="str">
        <f t="shared" si="1"/>
        <v/>
      </c>
      <c r="B36" s="171"/>
      <c r="C36" s="169"/>
      <c r="D36" s="169"/>
      <c r="E36" s="172"/>
      <c r="F36" s="62"/>
      <c r="G36" s="173"/>
      <c r="H36" s="174"/>
      <c r="I36" s="9"/>
      <c r="J36" s="9"/>
      <c r="K36" s="10"/>
      <c r="L36" s="11" t="str">
        <f t="shared" ca="1" si="0"/>
        <v/>
      </c>
      <c r="M36" s="8"/>
      <c r="N36" s="93"/>
      <c r="O36" s="103"/>
      <c r="P36" s="102"/>
      <c r="Q36" s="103"/>
      <c r="R36" s="104"/>
      <c r="S36" s="12"/>
      <c r="T36" s="168"/>
      <c r="U36" s="168"/>
      <c r="V36" s="168"/>
      <c r="W36" s="15"/>
      <c r="X36" s="84"/>
      <c r="Y36" s="84"/>
      <c r="Z36" s="13"/>
      <c r="AA36" s="103"/>
      <c r="AB36" s="14"/>
      <c r="AC36" s="84"/>
      <c r="AD36" s="84"/>
      <c r="AE36" s="104"/>
      <c r="AF36" s="101"/>
      <c r="AG36" s="103"/>
      <c r="AH36" s="169"/>
      <c r="AI36" s="169"/>
      <c r="AJ36" s="169"/>
      <c r="AK36" s="169"/>
      <c r="AL36" s="169"/>
      <c r="AM36" s="169"/>
      <c r="AN36" s="169"/>
      <c r="AO36" s="169"/>
      <c r="AP36" s="170"/>
    </row>
    <row r="37" spans="1:42" s="117" customFormat="1" ht="21.95" customHeight="1" x14ac:dyDescent="0.25">
      <c r="A37" s="118" t="str">
        <f t="shared" si="1"/>
        <v/>
      </c>
      <c r="B37" s="175"/>
      <c r="C37" s="176"/>
      <c r="D37" s="176"/>
      <c r="E37" s="177"/>
      <c r="F37" s="62"/>
      <c r="G37" s="173"/>
      <c r="H37" s="174"/>
      <c r="I37" s="9"/>
      <c r="J37" s="9"/>
      <c r="K37" s="10"/>
      <c r="L37" s="11" t="str">
        <f t="shared" ca="1" si="0"/>
        <v/>
      </c>
      <c r="M37" s="8"/>
      <c r="N37" s="93"/>
      <c r="O37" s="103"/>
      <c r="P37" s="102"/>
      <c r="Q37" s="103"/>
      <c r="R37" s="104"/>
      <c r="S37" s="12"/>
      <c r="T37" s="168"/>
      <c r="U37" s="168"/>
      <c r="V37" s="168"/>
      <c r="W37" s="15"/>
      <c r="X37" s="84"/>
      <c r="Y37" s="84"/>
      <c r="Z37" s="13"/>
      <c r="AA37" s="103"/>
      <c r="AB37" s="14"/>
      <c r="AC37" s="84"/>
      <c r="AD37" s="84"/>
      <c r="AE37" s="104"/>
      <c r="AF37" s="101"/>
      <c r="AG37" s="103"/>
      <c r="AH37" s="169"/>
      <c r="AI37" s="169"/>
      <c r="AJ37" s="169"/>
      <c r="AK37" s="169"/>
      <c r="AL37" s="169"/>
      <c r="AM37" s="169"/>
      <c r="AN37" s="169"/>
      <c r="AO37" s="169"/>
      <c r="AP37" s="170"/>
    </row>
    <row r="38" spans="1:42" s="117" customFormat="1" ht="21.95" customHeight="1" x14ac:dyDescent="0.25">
      <c r="A38" s="118" t="str">
        <f t="shared" si="1"/>
        <v/>
      </c>
      <c r="B38" s="171"/>
      <c r="C38" s="169"/>
      <c r="D38" s="169"/>
      <c r="E38" s="172"/>
      <c r="F38" s="62"/>
      <c r="G38" s="173"/>
      <c r="H38" s="174"/>
      <c r="I38" s="9"/>
      <c r="J38" s="9"/>
      <c r="K38" s="10"/>
      <c r="L38" s="11" t="str">
        <f t="shared" ca="1" si="0"/>
        <v/>
      </c>
      <c r="M38" s="8"/>
      <c r="N38" s="93"/>
      <c r="O38" s="103"/>
      <c r="P38" s="102"/>
      <c r="Q38" s="103"/>
      <c r="R38" s="104"/>
      <c r="S38" s="12"/>
      <c r="T38" s="168"/>
      <c r="U38" s="168"/>
      <c r="V38" s="168"/>
      <c r="W38" s="15"/>
      <c r="X38" s="84"/>
      <c r="Y38" s="84"/>
      <c r="Z38" s="13"/>
      <c r="AA38" s="103"/>
      <c r="AB38" s="14"/>
      <c r="AC38" s="84"/>
      <c r="AD38" s="84"/>
      <c r="AE38" s="104"/>
      <c r="AF38" s="101"/>
      <c r="AG38" s="103"/>
      <c r="AH38" s="169"/>
      <c r="AI38" s="169"/>
      <c r="AJ38" s="169"/>
      <c r="AK38" s="169"/>
      <c r="AL38" s="169"/>
      <c r="AM38" s="169"/>
      <c r="AN38" s="169"/>
      <c r="AO38" s="169"/>
      <c r="AP38" s="170"/>
    </row>
    <row r="39" spans="1:42" s="117" customFormat="1" ht="21.95" customHeight="1" x14ac:dyDescent="0.25">
      <c r="A39" s="118" t="str">
        <f t="shared" si="1"/>
        <v/>
      </c>
      <c r="B39" s="175"/>
      <c r="C39" s="176"/>
      <c r="D39" s="176"/>
      <c r="E39" s="177"/>
      <c r="F39" s="62"/>
      <c r="G39" s="173"/>
      <c r="H39" s="174"/>
      <c r="I39" s="9"/>
      <c r="J39" s="9"/>
      <c r="K39" s="10"/>
      <c r="L39" s="11" t="str">
        <f t="shared" ca="1" si="0"/>
        <v/>
      </c>
      <c r="M39" s="8"/>
      <c r="N39" s="93"/>
      <c r="O39" s="103"/>
      <c r="P39" s="102"/>
      <c r="Q39" s="103"/>
      <c r="R39" s="104"/>
      <c r="S39" s="12"/>
      <c r="T39" s="168"/>
      <c r="U39" s="168"/>
      <c r="V39" s="168"/>
      <c r="W39" s="15"/>
      <c r="X39" s="84"/>
      <c r="Y39" s="84"/>
      <c r="Z39" s="13"/>
      <c r="AA39" s="103"/>
      <c r="AB39" s="14"/>
      <c r="AC39" s="84"/>
      <c r="AD39" s="84"/>
      <c r="AE39" s="104"/>
      <c r="AF39" s="101"/>
      <c r="AG39" s="103"/>
      <c r="AH39" s="169"/>
      <c r="AI39" s="169"/>
      <c r="AJ39" s="169"/>
      <c r="AK39" s="169"/>
      <c r="AL39" s="169"/>
      <c r="AM39" s="169"/>
      <c r="AN39" s="169"/>
      <c r="AO39" s="169"/>
      <c r="AP39" s="170"/>
    </row>
    <row r="40" spans="1:42" s="117" customFormat="1" ht="21.95" customHeight="1" x14ac:dyDescent="0.25">
      <c r="A40" s="118" t="str">
        <f t="shared" si="1"/>
        <v/>
      </c>
      <c r="B40" s="175"/>
      <c r="C40" s="176"/>
      <c r="D40" s="176"/>
      <c r="E40" s="177"/>
      <c r="F40" s="62"/>
      <c r="G40" s="173"/>
      <c r="H40" s="174"/>
      <c r="I40" s="9"/>
      <c r="J40" s="9"/>
      <c r="K40" s="10"/>
      <c r="L40" s="11" t="str">
        <f t="shared" ca="1" si="0"/>
        <v/>
      </c>
      <c r="M40" s="8"/>
      <c r="N40" s="93"/>
      <c r="O40" s="103"/>
      <c r="P40" s="102"/>
      <c r="Q40" s="103"/>
      <c r="R40" s="104"/>
      <c r="S40" s="12"/>
      <c r="T40" s="168"/>
      <c r="U40" s="168"/>
      <c r="V40" s="168"/>
      <c r="W40" s="15"/>
      <c r="X40" s="84"/>
      <c r="Y40" s="84"/>
      <c r="Z40" s="13"/>
      <c r="AA40" s="103"/>
      <c r="AB40" s="14"/>
      <c r="AC40" s="84"/>
      <c r="AD40" s="84"/>
      <c r="AE40" s="104"/>
      <c r="AF40" s="101"/>
      <c r="AG40" s="103"/>
      <c r="AH40" s="169"/>
      <c r="AI40" s="169"/>
      <c r="AJ40" s="169"/>
      <c r="AK40" s="169"/>
      <c r="AL40" s="169"/>
      <c r="AM40" s="169"/>
      <c r="AN40" s="169"/>
      <c r="AO40" s="169"/>
      <c r="AP40" s="170"/>
    </row>
    <row r="41" spans="1:42" s="117" customFormat="1" ht="21.95" customHeight="1" x14ac:dyDescent="0.25">
      <c r="A41" s="118" t="str">
        <f t="shared" si="1"/>
        <v/>
      </c>
      <c r="B41" s="171"/>
      <c r="C41" s="169"/>
      <c r="D41" s="169"/>
      <c r="E41" s="172"/>
      <c r="F41" s="62"/>
      <c r="G41" s="173"/>
      <c r="H41" s="174"/>
      <c r="I41" s="9"/>
      <c r="J41" s="9"/>
      <c r="K41" s="10"/>
      <c r="L41" s="11" t="str">
        <f t="shared" ca="1" si="0"/>
        <v/>
      </c>
      <c r="M41" s="8"/>
      <c r="N41" s="93"/>
      <c r="O41" s="103"/>
      <c r="P41" s="102"/>
      <c r="Q41" s="103"/>
      <c r="R41" s="104"/>
      <c r="S41" s="12"/>
      <c r="T41" s="168"/>
      <c r="U41" s="168"/>
      <c r="V41" s="168"/>
      <c r="W41" s="15"/>
      <c r="X41" s="84"/>
      <c r="Y41" s="84"/>
      <c r="Z41" s="13"/>
      <c r="AA41" s="103"/>
      <c r="AB41" s="14"/>
      <c r="AC41" s="84"/>
      <c r="AD41" s="84"/>
      <c r="AE41" s="104"/>
      <c r="AF41" s="101"/>
      <c r="AG41" s="103"/>
      <c r="AH41" s="169"/>
      <c r="AI41" s="169"/>
      <c r="AJ41" s="169"/>
      <c r="AK41" s="169"/>
      <c r="AL41" s="169"/>
      <c r="AM41" s="169"/>
      <c r="AN41" s="169"/>
      <c r="AO41" s="169"/>
      <c r="AP41" s="170"/>
    </row>
    <row r="42" spans="1:42" s="117" customFormat="1" ht="21.95" customHeight="1" x14ac:dyDescent="0.25">
      <c r="A42" s="118" t="str">
        <f t="shared" si="1"/>
        <v/>
      </c>
      <c r="B42" s="175"/>
      <c r="C42" s="176"/>
      <c r="D42" s="176"/>
      <c r="E42" s="177"/>
      <c r="F42" s="62"/>
      <c r="G42" s="173"/>
      <c r="H42" s="174"/>
      <c r="I42" s="9"/>
      <c r="J42" s="9"/>
      <c r="K42" s="10"/>
      <c r="L42" s="11" t="str">
        <f t="shared" ca="1" si="0"/>
        <v/>
      </c>
      <c r="M42" s="8"/>
      <c r="N42" s="93"/>
      <c r="O42" s="103"/>
      <c r="P42" s="102"/>
      <c r="Q42" s="103"/>
      <c r="R42" s="104"/>
      <c r="S42" s="12"/>
      <c r="T42" s="168"/>
      <c r="U42" s="168"/>
      <c r="V42" s="168"/>
      <c r="W42" s="15"/>
      <c r="X42" s="84"/>
      <c r="Y42" s="84"/>
      <c r="Z42" s="13"/>
      <c r="AA42" s="103"/>
      <c r="AB42" s="14"/>
      <c r="AC42" s="84"/>
      <c r="AD42" s="84"/>
      <c r="AE42" s="104"/>
      <c r="AF42" s="101"/>
      <c r="AG42" s="103"/>
      <c r="AH42" s="169"/>
      <c r="AI42" s="169"/>
      <c r="AJ42" s="169"/>
      <c r="AK42" s="169"/>
      <c r="AL42" s="169"/>
      <c r="AM42" s="169"/>
      <c r="AN42" s="169"/>
      <c r="AO42" s="169"/>
      <c r="AP42" s="170"/>
    </row>
    <row r="43" spans="1:42" s="117" customFormat="1" ht="21.95" customHeight="1" x14ac:dyDescent="0.25">
      <c r="A43" s="118" t="str">
        <f t="shared" si="1"/>
        <v/>
      </c>
      <c r="B43" s="175"/>
      <c r="C43" s="176"/>
      <c r="D43" s="176"/>
      <c r="E43" s="177"/>
      <c r="F43" s="62"/>
      <c r="G43" s="173"/>
      <c r="H43" s="174"/>
      <c r="I43" s="9"/>
      <c r="J43" s="9"/>
      <c r="K43" s="10"/>
      <c r="L43" s="11" t="str">
        <f t="shared" ca="1" si="0"/>
        <v/>
      </c>
      <c r="M43" s="8"/>
      <c r="N43" s="93"/>
      <c r="O43" s="103"/>
      <c r="P43" s="102"/>
      <c r="Q43" s="103"/>
      <c r="R43" s="104"/>
      <c r="S43" s="12"/>
      <c r="T43" s="168"/>
      <c r="U43" s="168"/>
      <c r="V43" s="168"/>
      <c r="W43" s="15"/>
      <c r="X43" s="84"/>
      <c r="Y43" s="84"/>
      <c r="Z43" s="13"/>
      <c r="AA43" s="103"/>
      <c r="AB43" s="14"/>
      <c r="AC43" s="84"/>
      <c r="AD43" s="84"/>
      <c r="AE43" s="104"/>
      <c r="AF43" s="101"/>
      <c r="AG43" s="103"/>
      <c r="AH43" s="169"/>
      <c r="AI43" s="169"/>
      <c r="AJ43" s="169"/>
      <c r="AK43" s="169"/>
      <c r="AL43" s="169"/>
      <c r="AM43" s="169"/>
      <c r="AN43" s="169"/>
      <c r="AO43" s="169"/>
      <c r="AP43" s="170"/>
    </row>
    <row r="44" spans="1:42" s="117" customFormat="1" ht="21.95" customHeight="1" x14ac:dyDescent="0.25">
      <c r="A44" s="118" t="str">
        <f t="shared" si="1"/>
        <v/>
      </c>
      <c r="B44" s="171"/>
      <c r="C44" s="169"/>
      <c r="D44" s="169"/>
      <c r="E44" s="172"/>
      <c r="F44" s="62"/>
      <c r="G44" s="173"/>
      <c r="H44" s="174"/>
      <c r="I44" s="9"/>
      <c r="J44" s="9"/>
      <c r="K44" s="10"/>
      <c r="L44" s="11" t="str">
        <f t="shared" ca="1" si="0"/>
        <v/>
      </c>
      <c r="M44" s="8"/>
      <c r="N44" s="93"/>
      <c r="O44" s="103"/>
      <c r="P44" s="102"/>
      <c r="Q44" s="103"/>
      <c r="R44" s="104"/>
      <c r="S44" s="12"/>
      <c r="T44" s="168"/>
      <c r="U44" s="168"/>
      <c r="V44" s="168"/>
      <c r="W44" s="15"/>
      <c r="X44" s="84"/>
      <c r="Y44" s="84"/>
      <c r="Z44" s="13"/>
      <c r="AA44" s="103"/>
      <c r="AB44" s="14"/>
      <c r="AC44" s="84"/>
      <c r="AD44" s="84"/>
      <c r="AE44" s="104"/>
      <c r="AF44" s="101"/>
      <c r="AG44" s="103"/>
      <c r="AH44" s="169"/>
      <c r="AI44" s="169"/>
      <c r="AJ44" s="169"/>
      <c r="AK44" s="169"/>
      <c r="AL44" s="169"/>
      <c r="AM44" s="169"/>
      <c r="AN44" s="169"/>
      <c r="AO44" s="169"/>
      <c r="AP44" s="170"/>
    </row>
    <row r="45" spans="1:42" s="117" customFormat="1" ht="21.95" customHeight="1" x14ac:dyDescent="0.25">
      <c r="A45" s="118" t="str">
        <f t="shared" si="1"/>
        <v/>
      </c>
      <c r="B45" s="175"/>
      <c r="C45" s="176"/>
      <c r="D45" s="176"/>
      <c r="E45" s="177"/>
      <c r="F45" s="62"/>
      <c r="G45" s="173"/>
      <c r="H45" s="174"/>
      <c r="I45" s="9"/>
      <c r="J45" s="9"/>
      <c r="K45" s="10"/>
      <c r="L45" s="11" t="str">
        <f t="shared" ca="1" si="0"/>
        <v/>
      </c>
      <c r="M45" s="8"/>
      <c r="N45" s="93"/>
      <c r="O45" s="103"/>
      <c r="P45" s="102"/>
      <c r="Q45" s="103"/>
      <c r="R45" s="104"/>
      <c r="S45" s="12"/>
      <c r="T45" s="168"/>
      <c r="U45" s="168"/>
      <c r="V45" s="168"/>
      <c r="W45" s="15"/>
      <c r="X45" s="84"/>
      <c r="Y45" s="84"/>
      <c r="Z45" s="13"/>
      <c r="AA45" s="103"/>
      <c r="AB45" s="14"/>
      <c r="AC45" s="84"/>
      <c r="AD45" s="84"/>
      <c r="AE45" s="104"/>
      <c r="AF45" s="101"/>
      <c r="AG45" s="103"/>
      <c r="AH45" s="169"/>
      <c r="AI45" s="169"/>
      <c r="AJ45" s="169"/>
      <c r="AK45" s="169"/>
      <c r="AL45" s="169"/>
      <c r="AM45" s="169"/>
      <c r="AN45" s="169"/>
      <c r="AO45" s="169"/>
      <c r="AP45" s="170"/>
    </row>
    <row r="46" spans="1:42" s="117" customFormat="1" ht="21.95" customHeight="1" x14ac:dyDescent="0.25">
      <c r="A46" s="118" t="str">
        <f t="shared" si="1"/>
        <v/>
      </c>
      <c r="B46" s="171"/>
      <c r="C46" s="169"/>
      <c r="D46" s="169"/>
      <c r="E46" s="172"/>
      <c r="F46" s="62"/>
      <c r="G46" s="173"/>
      <c r="H46" s="174"/>
      <c r="I46" s="9"/>
      <c r="J46" s="9"/>
      <c r="K46" s="10"/>
      <c r="L46" s="11" t="str">
        <f t="shared" ca="1" si="0"/>
        <v/>
      </c>
      <c r="M46" s="8"/>
      <c r="N46" s="93"/>
      <c r="O46" s="103"/>
      <c r="P46" s="102"/>
      <c r="Q46" s="103"/>
      <c r="R46" s="104"/>
      <c r="S46" s="12"/>
      <c r="T46" s="168"/>
      <c r="U46" s="168"/>
      <c r="V46" s="168"/>
      <c r="W46" s="15"/>
      <c r="X46" s="84"/>
      <c r="Y46" s="84"/>
      <c r="Z46" s="13"/>
      <c r="AA46" s="103"/>
      <c r="AB46" s="14"/>
      <c r="AC46" s="84"/>
      <c r="AD46" s="84"/>
      <c r="AE46" s="104"/>
      <c r="AF46" s="101"/>
      <c r="AG46" s="103"/>
      <c r="AH46" s="169"/>
      <c r="AI46" s="169"/>
      <c r="AJ46" s="169"/>
      <c r="AK46" s="169"/>
      <c r="AL46" s="169"/>
      <c r="AM46" s="169"/>
      <c r="AN46" s="169"/>
      <c r="AO46" s="169"/>
      <c r="AP46" s="170"/>
    </row>
    <row r="47" spans="1:42" s="117" customFormat="1" ht="21.95" customHeight="1" x14ac:dyDescent="0.25">
      <c r="A47" s="118" t="str">
        <f t="shared" si="1"/>
        <v/>
      </c>
      <c r="B47" s="175"/>
      <c r="C47" s="176"/>
      <c r="D47" s="176"/>
      <c r="E47" s="177"/>
      <c r="F47" s="62"/>
      <c r="G47" s="173"/>
      <c r="H47" s="174"/>
      <c r="I47" s="9"/>
      <c r="J47" s="9"/>
      <c r="K47" s="10"/>
      <c r="L47" s="11" t="str">
        <f t="shared" ca="1" si="0"/>
        <v/>
      </c>
      <c r="M47" s="8"/>
      <c r="N47" s="93"/>
      <c r="O47" s="103"/>
      <c r="P47" s="102"/>
      <c r="Q47" s="103"/>
      <c r="R47" s="104"/>
      <c r="S47" s="12"/>
      <c r="T47" s="168"/>
      <c r="U47" s="168"/>
      <c r="V47" s="168"/>
      <c r="W47" s="15"/>
      <c r="X47" s="84"/>
      <c r="Y47" s="84"/>
      <c r="Z47" s="13"/>
      <c r="AA47" s="103"/>
      <c r="AB47" s="14"/>
      <c r="AC47" s="84"/>
      <c r="AD47" s="84"/>
      <c r="AE47" s="104"/>
      <c r="AF47" s="101"/>
      <c r="AG47" s="103"/>
      <c r="AH47" s="169"/>
      <c r="AI47" s="169"/>
      <c r="AJ47" s="169"/>
      <c r="AK47" s="169"/>
      <c r="AL47" s="169"/>
      <c r="AM47" s="169"/>
      <c r="AN47" s="169"/>
      <c r="AO47" s="169"/>
      <c r="AP47" s="170"/>
    </row>
    <row r="48" spans="1:42" s="117" customFormat="1" ht="21.95" customHeight="1" x14ac:dyDescent="0.25">
      <c r="A48" s="118" t="str">
        <f t="shared" si="1"/>
        <v/>
      </c>
      <c r="B48" s="171"/>
      <c r="C48" s="169"/>
      <c r="D48" s="169"/>
      <c r="E48" s="172"/>
      <c r="F48" s="62"/>
      <c r="G48" s="173"/>
      <c r="H48" s="174"/>
      <c r="I48" s="9"/>
      <c r="J48" s="9"/>
      <c r="K48" s="10"/>
      <c r="L48" s="11" t="str">
        <f t="shared" ca="1" si="0"/>
        <v/>
      </c>
      <c r="M48" s="8"/>
      <c r="N48" s="93"/>
      <c r="O48" s="103"/>
      <c r="P48" s="102"/>
      <c r="Q48" s="103"/>
      <c r="R48" s="104"/>
      <c r="S48" s="12"/>
      <c r="T48" s="168"/>
      <c r="U48" s="168"/>
      <c r="V48" s="168"/>
      <c r="W48" s="15"/>
      <c r="X48" s="84"/>
      <c r="Y48" s="84"/>
      <c r="Z48" s="13"/>
      <c r="AA48" s="103"/>
      <c r="AB48" s="14"/>
      <c r="AC48" s="84"/>
      <c r="AD48" s="84"/>
      <c r="AE48" s="104"/>
      <c r="AF48" s="101"/>
      <c r="AG48" s="103"/>
      <c r="AH48" s="169"/>
      <c r="AI48" s="169"/>
      <c r="AJ48" s="169"/>
      <c r="AK48" s="169"/>
      <c r="AL48" s="169"/>
      <c r="AM48" s="169"/>
      <c r="AN48" s="169"/>
      <c r="AO48" s="169"/>
      <c r="AP48" s="170"/>
    </row>
    <row r="49" spans="1:42" s="117" customFormat="1" ht="21.95" customHeight="1" x14ac:dyDescent="0.25">
      <c r="A49" s="118" t="str">
        <f t="shared" si="1"/>
        <v/>
      </c>
      <c r="B49" s="175"/>
      <c r="C49" s="176"/>
      <c r="D49" s="176"/>
      <c r="E49" s="177"/>
      <c r="F49" s="62"/>
      <c r="G49" s="173"/>
      <c r="H49" s="174"/>
      <c r="I49" s="9"/>
      <c r="J49" s="9"/>
      <c r="K49" s="10"/>
      <c r="L49" s="11" t="str">
        <f t="shared" ca="1" si="0"/>
        <v/>
      </c>
      <c r="M49" s="8"/>
      <c r="N49" s="93"/>
      <c r="O49" s="103"/>
      <c r="P49" s="102"/>
      <c r="Q49" s="103"/>
      <c r="R49" s="104"/>
      <c r="S49" s="12"/>
      <c r="T49" s="168"/>
      <c r="U49" s="168"/>
      <c r="V49" s="168"/>
      <c r="W49" s="15"/>
      <c r="X49" s="84"/>
      <c r="Y49" s="84"/>
      <c r="Z49" s="13"/>
      <c r="AA49" s="103"/>
      <c r="AB49" s="14"/>
      <c r="AC49" s="84"/>
      <c r="AD49" s="84"/>
      <c r="AE49" s="104"/>
      <c r="AF49" s="101"/>
      <c r="AG49" s="103"/>
      <c r="AH49" s="169"/>
      <c r="AI49" s="169"/>
      <c r="AJ49" s="169"/>
      <c r="AK49" s="169"/>
      <c r="AL49" s="169"/>
      <c r="AM49" s="169"/>
      <c r="AN49" s="169"/>
      <c r="AO49" s="169"/>
      <c r="AP49" s="170"/>
    </row>
    <row r="50" spans="1:42" s="117" customFormat="1" ht="21.95" customHeight="1" x14ac:dyDescent="0.25">
      <c r="A50" s="118" t="str">
        <f t="shared" si="1"/>
        <v/>
      </c>
      <c r="B50" s="171"/>
      <c r="C50" s="169"/>
      <c r="D50" s="169"/>
      <c r="E50" s="172"/>
      <c r="F50" s="62"/>
      <c r="G50" s="173"/>
      <c r="H50" s="174"/>
      <c r="I50" s="9"/>
      <c r="J50" s="9"/>
      <c r="K50" s="10"/>
      <c r="L50" s="11" t="str">
        <f t="shared" ca="1" si="0"/>
        <v/>
      </c>
      <c r="M50" s="8"/>
      <c r="N50" s="93"/>
      <c r="O50" s="103"/>
      <c r="P50" s="102"/>
      <c r="Q50" s="103"/>
      <c r="R50" s="104"/>
      <c r="S50" s="12"/>
      <c r="T50" s="168"/>
      <c r="U50" s="168"/>
      <c r="V50" s="168"/>
      <c r="W50" s="15"/>
      <c r="X50" s="84"/>
      <c r="Y50" s="84"/>
      <c r="Z50" s="13"/>
      <c r="AA50" s="103"/>
      <c r="AB50" s="14"/>
      <c r="AC50" s="84"/>
      <c r="AD50" s="84"/>
      <c r="AE50" s="104"/>
      <c r="AF50" s="101"/>
      <c r="AG50" s="103"/>
      <c r="AH50" s="169"/>
      <c r="AI50" s="169"/>
      <c r="AJ50" s="169"/>
      <c r="AK50" s="169"/>
      <c r="AL50" s="169"/>
      <c r="AM50" s="169"/>
      <c r="AN50" s="169"/>
      <c r="AO50" s="169"/>
      <c r="AP50" s="170"/>
    </row>
    <row r="51" spans="1:42" s="117" customFormat="1" ht="21.95" customHeight="1" x14ac:dyDescent="0.25">
      <c r="A51" s="118" t="str">
        <f t="shared" si="1"/>
        <v/>
      </c>
      <c r="B51" s="175"/>
      <c r="C51" s="176"/>
      <c r="D51" s="176"/>
      <c r="E51" s="177"/>
      <c r="F51" s="62"/>
      <c r="G51" s="173"/>
      <c r="H51" s="174"/>
      <c r="I51" s="9"/>
      <c r="J51" s="9"/>
      <c r="K51" s="10"/>
      <c r="L51" s="11" t="str">
        <f t="shared" ca="1" si="0"/>
        <v/>
      </c>
      <c r="M51" s="8"/>
      <c r="N51" s="93"/>
      <c r="O51" s="103"/>
      <c r="P51" s="102"/>
      <c r="Q51" s="103"/>
      <c r="R51" s="104"/>
      <c r="S51" s="12"/>
      <c r="T51" s="168"/>
      <c r="U51" s="168"/>
      <c r="V51" s="168"/>
      <c r="W51" s="15"/>
      <c r="X51" s="84"/>
      <c r="Y51" s="84"/>
      <c r="Z51" s="13"/>
      <c r="AA51" s="103"/>
      <c r="AB51" s="14"/>
      <c r="AC51" s="84"/>
      <c r="AD51" s="84"/>
      <c r="AE51" s="104"/>
      <c r="AF51" s="101"/>
      <c r="AG51" s="103"/>
      <c r="AH51" s="169"/>
      <c r="AI51" s="169"/>
      <c r="AJ51" s="169"/>
      <c r="AK51" s="169"/>
      <c r="AL51" s="169"/>
      <c r="AM51" s="169"/>
      <c r="AN51" s="169"/>
      <c r="AO51" s="169"/>
      <c r="AP51" s="170"/>
    </row>
    <row r="52" spans="1:42" s="117" customFormat="1" ht="21.95" customHeight="1" x14ac:dyDescent="0.25">
      <c r="A52" s="118" t="str">
        <f t="shared" si="1"/>
        <v/>
      </c>
      <c r="B52" s="171"/>
      <c r="C52" s="169"/>
      <c r="D52" s="169"/>
      <c r="E52" s="172"/>
      <c r="F52" s="62"/>
      <c r="G52" s="173"/>
      <c r="H52" s="174"/>
      <c r="I52" s="9"/>
      <c r="J52" s="9"/>
      <c r="K52" s="10"/>
      <c r="L52" s="11" t="str">
        <f t="shared" ca="1" si="0"/>
        <v/>
      </c>
      <c r="M52" s="8"/>
      <c r="N52" s="93"/>
      <c r="O52" s="103"/>
      <c r="P52" s="102"/>
      <c r="Q52" s="103"/>
      <c r="R52" s="104"/>
      <c r="S52" s="12"/>
      <c r="T52" s="168"/>
      <c r="U52" s="168"/>
      <c r="V52" s="168"/>
      <c r="W52" s="15"/>
      <c r="X52" s="84"/>
      <c r="Y52" s="84"/>
      <c r="Z52" s="13"/>
      <c r="AA52" s="103"/>
      <c r="AB52" s="14"/>
      <c r="AC52" s="84"/>
      <c r="AD52" s="84"/>
      <c r="AE52" s="104"/>
      <c r="AF52" s="101"/>
      <c r="AG52" s="103"/>
      <c r="AH52" s="169"/>
      <c r="AI52" s="169"/>
      <c r="AJ52" s="169"/>
      <c r="AK52" s="169"/>
      <c r="AL52" s="169"/>
      <c r="AM52" s="169"/>
      <c r="AN52" s="169"/>
      <c r="AO52" s="169"/>
      <c r="AP52" s="170"/>
    </row>
    <row r="53" spans="1:42" s="117" customFormat="1" ht="21.95" customHeight="1" x14ac:dyDescent="0.25">
      <c r="A53" s="118" t="str">
        <f t="shared" si="1"/>
        <v/>
      </c>
      <c r="B53" s="171"/>
      <c r="C53" s="169"/>
      <c r="D53" s="169"/>
      <c r="E53" s="172"/>
      <c r="F53" s="62"/>
      <c r="G53" s="173"/>
      <c r="H53" s="174"/>
      <c r="I53" s="9"/>
      <c r="J53" s="9"/>
      <c r="K53" s="10"/>
      <c r="L53" s="11" t="str">
        <f t="shared" ca="1" si="0"/>
        <v/>
      </c>
      <c r="M53" s="8"/>
      <c r="N53" s="93"/>
      <c r="O53" s="103"/>
      <c r="P53" s="102"/>
      <c r="Q53" s="103"/>
      <c r="R53" s="104"/>
      <c r="S53" s="12"/>
      <c r="T53" s="168"/>
      <c r="U53" s="168"/>
      <c r="V53" s="168"/>
      <c r="W53" s="15"/>
      <c r="X53" s="84"/>
      <c r="Y53" s="84"/>
      <c r="Z53" s="13"/>
      <c r="AA53" s="103"/>
      <c r="AB53" s="14"/>
      <c r="AC53" s="84"/>
      <c r="AD53" s="84"/>
      <c r="AE53" s="104"/>
      <c r="AF53" s="101"/>
      <c r="AG53" s="103"/>
      <c r="AH53" s="169"/>
      <c r="AI53" s="169"/>
      <c r="AJ53" s="169"/>
      <c r="AK53" s="169"/>
      <c r="AL53" s="169"/>
      <c r="AM53" s="169"/>
      <c r="AN53" s="169"/>
      <c r="AO53" s="169"/>
      <c r="AP53" s="170"/>
    </row>
    <row r="54" spans="1:42" s="117" customFormat="1" ht="21.95" customHeight="1" x14ac:dyDescent="0.25">
      <c r="A54" s="118" t="str">
        <f t="shared" si="1"/>
        <v/>
      </c>
      <c r="B54" s="171"/>
      <c r="C54" s="169"/>
      <c r="D54" s="169"/>
      <c r="E54" s="172"/>
      <c r="F54" s="62"/>
      <c r="G54" s="173"/>
      <c r="H54" s="174"/>
      <c r="I54" s="9"/>
      <c r="J54" s="9"/>
      <c r="K54" s="10"/>
      <c r="L54" s="11" t="str">
        <f t="shared" ca="1" si="0"/>
        <v/>
      </c>
      <c r="M54" s="8"/>
      <c r="N54" s="93"/>
      <c r="O54" s="103"/>
      <c r="P54" s="102"/>
      <c r="Q54" s="103"/>
      <c r="R54" s="104"/>
      <c r="S54" s="12"/>
      <c r="T54" s="168"/>
      <c r="U54" s="168"/>
      <c r="V54" s="168"/>
      <c r="W54" s="15"/>
      <c r="X54" s="84"/>
      <c r="Y54" s="84"/>
      <c r="Z54" s="13"/>
      <c r="AA54" s="103"/>
      <c r="AB54" s="14"/>
      <c r="AC54" s="84"/>
      <c r="AD54" s="84"/>
      <c r="AE54" s="104"/>
      <c r="AF54" s="101"/>
      <c r="AG54" s="103"/>
      <c r="AH54" s="169"/>
      <c r="AI54" s="169"/>
      <c r="AJ54" s="169"/>
      <c r="AK54" s="169"/>
      <c r="AL54" s="169"/>
      <c r="AM54" s="169"/>
      <c r="AN54" s="169"/>
      <c r="AO54" s="169"/>
      <c r="AP54" s="170"/>
    </row>
    <row r="55" spans="1:42" s="117" customFormat="1" ht="21.95" customHeight="1" x14ac:dyDescent="0.25">
      <c r="A55" s="118" t="str">
        <f t="shared" si="1"/>
        <v/>
      </c>
      <c r="B55" s="171"/>
      <c r="C55" s="169"/>
      <c r="D55" s="169"/>
      <c r="E55" s="172"/>
      <c r="F55" s="62"/>
      <c r="G55" s="107"/>
      <c r="H55" s="108"/>
      <c r="I55" s="9"/>
      <c r="J55" s="9"/>
      <c r="K55" s="10"/>
      <c r="L55" s="11" t="str">
        <f t="shared" ca="1" si="0"/>
        <v/>
      </c>
      <c r="M55" s="8"/>
      <c r="N55" s="93"/>
      <c r="O55" s="103"/>
      <c r="P55" s="102"/>
      <c r="Q55" s="103"/>
      <c r="R55" s="104"/>
      <c r="S55" s="12"/>
      <c r="T55" s="168"/>
      <c r="U55" s="168"/>
      <c r="V55" s="168"/>
      <c r="W55" s="15"/>
      <c r="X55" s="84"/>
      <c r="Y55" s="84"/>
      <c r="Z55" s="13"/>
      <c r="AA55" s="103"/>
      <c r="AB55" s="14"/>
      <c r="AC55" s="84"/>
      <c r="AD55" s="84"/>
      <c r="AE55" s="104"/>
      <c r="AF55" s="101"/>
      <c r="AG55" s="103"/>
      <c r="AH55" s="105"/>
      <c r="AI55" s="105"/>
      <c r="AJ55" s="105"/>
      <c r="AK55" s="105"/>
      <c r="AL55" s="105"/>
      <c r="AM55" s="105"/>
      <c r="AN55" s="105"/>
      <c r="AO55" s="105"/>
      <c r="AP55" s="106"/>
    </row>
    <row r="56" spans="1:42" s="117" customFormat="1" ht="21.95" customHeight="1" x14ac:dyDescent="0.25">
      <c r="A56" s="118" t="str">
        <f t="shared" si="1"/>
        <v/>
      </c>
      <c r="B56" s="171"/>
      <c r="C56" s="169"/>
      <c r="D56" s="169"/>
      <c r="E56" s="172"/>
      <c r="F56" s="62"/>
      <c r="G56" s="107"/>
      <c r="H56" s="108"/>
      <c r="I56" s="9"/>
      <c r="J56" s="9"/>
      <c r="K56" s="10"/>
      <c r="L56" s="11" t="str">
        <f t="shared" ca="1" si="0"/>
        <v/>
      </c>
      <c r="M56" s="8"/>
      <c r="N56" s="93"/>
      <c r="O56" s="103"/>
      <c r="P56" s="102"/>
      <c r="Q56" s="103"/>
      <c r="R56" s="104"/>
      <c r="S56" s="12"/>
      <c r="T56" s="168"/>
      <c r="U56" s="168"/>
      <c r="V56" s="168"/>
      <c r="W56" s="15"/>
      <c r="X56" s="84"/>
      <c r="Y56" s="84"/>
      <c r="Z56" s="13"/>
      <c r="AA56" s="103"/>
      <c r="AB56" s="14"/>
      <c r="AC56" s="84"/>
      <c r="AD56" s="84"/>
      <c r="AE56" s="104"/>
      <c r="AF56" s="101"/>
      <c r="AG56" s="103"/>
      <c r="AH56" s="105"/>
      <c r="AI56" s="105"/>
      <c r="AJ56" s="105"/>
      <c r="AK56" s="105"/>
      <c r="AL56" s="105"/>
      <c r="AM56" s="105"/>
      <c r="AN56" s="105"/>
      <c r="AO56" s="105"/>
      <c r="AP56" s="106"/>
    </row>
    <row r="57" spans="1:42" s="117" customFormat="1" ht="21.95" customHeight="1" x14ac:dyDescent="0.25">
      <c r="A57" s="118" t="str">
        <f t="shared" si="1"/>
        <v/>
      </c>
      <c r="B57" s="171"/>
      <c r="C57" s="169"/>
      <c r="D57" s="169"/>
      <c r="E57" s="172"/>
      <c r="F57" s="62"/>
      <c r="G57" s="107"/>
      <c r="H57" s="108"/>
      <c r="I57" s="9"/>
      <c r="J57" s="9"/>
      <c r="K57" s="10"/>
      <c r="L57" s="11" t="str">
        <f t="shared" ca="1" si="0"/>
        <v/>
      </c>
      <c r="M57" s="8"/>
      <c r="N57" s="93"/>
      <c r="O57" s="103"/>
      <c r="P57" s="102"/>
      <c r="Q57" s="103"/>
      <c r="R57" s="104"/>
      <c r="S57" s="12"/>
      <c r="T57" s="168"/>
      <c r="U57" s="168"/>
      <c r="V57" s="168"/>
      <c r="W57" s="15"/>
      <c r="X57" s="84"/>
      <c r="Y57" s="84"/>
      <c r="Z57" s="13"/>
      <c r="AA57" s="103"/>
      <c r="AB57" s="14"/>
      <c r="AC57" s="84"/>
      <c r="AD57" s="84"/>
      <c r="AE57" s="104"/>
      <c r="AF57" s="101"/>
      <c r="AG57" s="103"/>
      <c r="AH57" s="105"/>
      <c r="AI57" s="105"/>
      <c r="AJ57" s="105"/>
      <c r="AK57" s="105"/>
      <c r="AL57" s="105"/>
      <c r="AM57" s="105"/>
      <c r="AN57" s="105"/>
      <c r="AO57" s="105"/>
      <c r="AP57" s="106"/>
    </row>
    <row r="58" spans="1:42" s="117" customFormat="1" ht="21.95" customHeight="1" x14ac:dyDescent="0.25">
      <c r="A58" s="118" t="str">
        <f t="shared" si="1"/>
        <v/>
      </c>
      <c r="B58" s="171"/>
      <c r="C58" s="169"/>
      <c r="D58" s="169"/>
      <c r="E58" s="172"/>
      <c r="F58" s="62"/>
      <c r="G58" s="107"/>
      <c r="H58" s="108"/>
      <c r="I58" s="9"/>
      <c r="J58" s="9"/>
      <c r="K58" s="10"/>
      <c r="L58" s="11" t="str">
        <f t="shared" ca="1" si="0"/>
        <v/>
      </c>
      <c r="M58" s="8"/>
      <c r="N58" s="93"/>
      <c r="O58" s="103"/>
      <c r="P58" s="102"/>
      <c r="Q58" s="103"/>
      <c r="R58" s="104"/>
      <c r="S58" s="12"/>
      <c r="T58" s="168"/>
      <c r="U58" s="168"/>
      <c r="V58" s="168"/>
      <c r="W58" s="15"/>
      <c r="X58" s="84"/>
      <c r="Y58" s="84"/>
      <c r="Z58" s="13"/>
      <c r="AA58" s="103"/>
      <c r="AB58" s="14"/>
      <c r="AC58" s="84"/>
      <c r="AD58" s="84"/>
      <c r="AE58" s="104"/>
      <c r="AF58" s="101"/>
      <c r="AG58" s="103"/>
      <c r="AH58" s="105"/>
      <c r="AI58" s="105"/>
      <c r="AJ58" s="105"/>
      <c r="AK58" s="105"/>
      <c r="AL58" s="105"/>
      <c r="AM58" s="105"/>
      <c r="AN58" s="105"/>
      <c r="AO58" s="105"/>
      <c r="AP58" s="106"/>
    </row>
    <row r="59" spans="1:42" s="117" customFormat="1" ht="21.95" customHeight="1" x14ac:dyDescent="0.25">
      <c r="A59" s="118" t="str">
        <f t="shared" si="1"/>
        <v/>
      </c>
      <c r="B59" s="171"/>
      <c r="C59" s="169"/>
      <c r="D59" s="169"/>
      <c r="E59" s="172"/>
      <c r="F59" s="62"/>
      <c r="G59" s="107"/>
      <c r="H59" s="108"/>
      <c r="I59" s="9"/>
      <c r="J59" s="9"/>
      <c r="K59" s="10"/>
      <c r="L59" s="11" t="str">
        <f t="shared" ca="1" si="0"/>
        <v/>
      </c>
      <c r="M59" s="8"/>
      <c r="N59" s="93"/>
      <c r="O59" s="103"/>
      <c r="P59" s="102"/>
      <c r="Q59" s="103"/>
      <c r="R59" s="104"/>
      <c r="S59" s="12"/>
      <c r="T59" s="168"/>
      <c r="U59" s="168"/>
      <c r="V59" s="168"/>
      <c r="W59" s="15"/>
      <c r="X59" s="84"/>
      <c r="Y59" s="84"/>
      <c r="Z59" s="13"/>
      <c r="AA59" s="103"/>
      <c r="AB59" s="14"/>
      <c r="AC59" s="84"/>
      <c r="AD59" s="84"/>
      <c r="AE59" s="104"/>
      <c r="AF59" s="101"/>
      <c r="AG59" s="103"/>
      <c r="AH59" s="105"/>
      <c r="AI59" s="105"/>
      <c r="AJ59" s="105"/>
      <c r="AK59" s="105"/>
      <c r="AL59" s="105"/>
      <c r="AM59" s="105"/>
      <c r="AN59" s="105"/>
      <c r="AO59" s="105"/>
      <c r="AP59" s="106"/>
    </row>
    <row r="60" spans="1:42" s="117" customFormat="1" ht="21.95" customHeight="1" x14ac:dyDescent="0.25">
      <c r="A60" s="118" t="str">
        <f t="shared" si="1"/>
        <v/>
      </c>
      <c r="B60" s="171"/>
      <c r="C60" s="169"/>
      <c r="D60" s="169"/>
      <c r="E60" s="172"/>
      <c r="F60" s="62"/>
      <c r="G60" s="173"/>
      <c r="H60" s="174"/>
      <c r="I60" s="9"/>
      <c r="J60" s="9"/>
      <c r="K60" s="10"/>
      <c r="L60" s="11" t="str">
        <f t="shared" ca="1" si="0"/>
        <v/>
      </c>
      <c r="M60" s="8"/>
      <c r="N60" s="93"/>
      <c r="O60" s="103"/>
      <c r="P60" s="102"/>
      <c r="Q60" s="103"/>
      <c r="R60" s="104"/>
      <c r="S60" s="12"/>
      <c r="T60" s="168"/>
      <c r="U60" s="168"/>
      <c r="V60" s="168"/>
      <c r="W60" s="15"/>
      <c r="X60" s="84"/>
      <c r="Y60" s="84"/>
      <c r="Z60" s="13"/>
      <c r="AA60" s="103"/>
      <c r="AB60" s="14"/>
      <c r="AC60" s="84"/>
      <c r="AD60" s="84"/>
      <c r="AE60" s="104"/>
      <c r="AF60" s="101"/>
      <c r="AG60" s="103"/>
      <c r="AH60" s="169"/>
      <c r="AI60" s="169"/>
      <c r="AJ60" s="169"/>
      <c r="AK60" s="169"/>
      <c r="AL60" s="169"/>
      <c r="AM60" s="169"/>
      <c r="AN60" s="169"/>
      <c r="AO60" s="169"/>
      <c r="AP60" s="170"/>
    </row>
    <row r="61" spans="1:42" s="117" customFormat="1" ht="21.95" customHeight="1" x14ac:dyDescent="0.25">
      <c r="A61" s="118" t="str">
        <f t="shared" si="1"/>
        <v/>
      </c>
      <c r="B61" s="171"/>
      <c r="C61" s="169"/>
      <c r="D61" s="169"/>
      <c r="E61" s="172"/>
      <c r="F61" s="62"/>
      <c r="G61" s="173"/>
      <c r="H61" s="174"/>
      <c r="I61" s="9"/>
      <c r="J61" s="9"/>
      <c r="K61" s="10"/>
      <c r="L61" s="11" t="str">
        <f t="shared" ca="1" si="0"/>
        <v/>
      </c>
      <c r="M61" s="8"/>
      <c r="N61" s="93"/>
      <c r="O61" s="103"/>
      <c r="P61" s="102"/>
      <c r="Q61" s="103"/>
      <c r="R61" s="104"/>
      <c r="S61" s="12"/>
      <c r="T61" s="168"/>
      <c r="U61" s="168"/>
      <c r="V61" s="168"/>
      <c r="W61" s="15"/>
      <c r="X61" s="84"/>
      <c r="Y61" s="84"/>
      <c r="Z61" s="13"/>
      <c r="AA61" s="103"/>
      <c r="AB61" s="14"/>
      <c r="AC61" s="84"/>
      <c r="AD61" s="84"/>
      <c r="AE61" s="104"/>
      <c r="AF61" s="101"/>
      <c r="AG61" s="103"/>
      <c r="AH61" s="169"/>
      <c r="AI61" s="169"/>
      <c r="AJ61" s="169"/>
      <c r="AK61" s="169"/>
      <c r="AL61" s="169"/>
      <c r="AM61" s="169"/>
      <c r="AN61" s="169"/>
      <c r="AO61" s="169"/>
      <c r="AP61" s="170"/>
    </row>
    <row r="62" spans="1:42" s="117" customFormat="1" ht="21.95" customHeight="1" x14ac:dyDescent="0.25">
      <c r="A62" s="118" t="str">
        <f t="shared" si="1"/>
        <v/>
      </c>
      <c r="B62" s="171"/>
      <c r="C62" s="169"/>
      <c r="D62" s="169"/>
      <c r="E62" s="172"/>
      <c r="F62" s="62"/>
      <c r="G62" s="173"/>
      <c r="H62" s="174"/>
      <c r="I62" s="9"/>
      <c r="J62" s="9"/>
      <c r="K62" s="10"/>
      <c r="L62" s="11" t="str">
        <f t="shared" ca="1" si="0"/>
        <v/>
      </c>
      <c r="M62" s="8"/>
      <c r="N62" s="93"/>
      <c r="O62" s="103"/>
      <c r="P62" s="102"/>
      <c r="Q62" s="103"/>
      <c r="R62" s="104"/>
      <c r="S62" s="12"/>
      <c r="T62" s="168"/>
      <c r="U62" s="168"/>
      <c r="V62" s="168"/>
      <c r="W62" s="15"/>
      <c r="X62" s="84"/>
      <c r="Y62" s="84"/>
      <c r="Z62" s="13"/>
      <c r="AA62" s="103"/>
      <c r="AB62" s="14"/>
      <c r="AC62" s="84"/>
      <c r="AD62" s="84"/>
      <c r="AE62" s="104"/>
      <c r="AF62" s="101"/>
      <c r="AG62" s="103"/>
      <c r="AH62" s="169"/>
      <c r="AI62" s="169"/>
      <c r="AJ62" s="169"/>
      <c r="AK62" s="169"/>
      <c r="AL62" s="169"/>
      <c r="AM62" s="169"/>
      <c r="AN62" s="169"/>
      <c r="AO62" s="169"/>
      <c r="AP62" s="170"/>
    </row>
    <row r="63" spans="1:42" s="117" customFormat="1" ht="21.95" customHeight="1" x14ac:dyDescent="0.25">
      <c r="A63" s="118" t="str">
        <f t="shared" si="1"/>
        <v/>
      </c>
      <c r="B63" s="171"/>
      <c r="C63" s="169"/>
      <c r="D63" s="169"/>
      <c r="E63" s="172"/>
      <c r="F63" s="62"/>
      <c r="G63" s="173"/>
      <c r="H63" s="174"/>
      <c r="I63" s="9"/>
      <c r="J63" s="9"/>
      <c r="K63" s="10"/>
      <c r="L63" s="11" t="str">
        <f t="shared" ca="1" si="0"/>
        <v/>
      </c>
      <c r="M63" s="8"/>
      <c r="N63" s="93"/>
      <c r="O63" s="103"/>
      <c r="P63" s="102"/>
      <c r="Q63" s="103"/>
      <c r="R63" s="104"/>
      <c r="S63" s="12"/>
      <c r="T63" s="168"/>
      <c r="U63" s="168"/>
      <c r="V63" s="168"/>
      <c r="W63" s="15"/>
      <c r="X63" s="84"/>
      <c r="Y63" s="84"/>
      <c r="Z63" s="13"/>
      <c r="AA63" s="103"/>
      <c r="AB63" s="14"/>
      <c r="AC63" s="84"/>
      <c r="AD63" s="84"/>
      <c r="AE63" s="104"/>
      <c r="AF63" s="101"/>
      <c r="AG63" s="103"/>
      <c r="AH63" s="169"/>
      <c r="AI63" s="169"/>
      <c r="AJ63" s="169"/>
      <c r="AK63" s="169"/>
      <c r="AL63" s="169"/>
      <c r="AM63" s="169"/>
      <c r="AN63" s="169"/>
      <c r="AO63" s="169"/>
      <c r="AP63" s="170"/>
    </row>
    <row r="64" spans="1:42" s="117" customFormat="1" ht="21.95" customHeight="1" thickBot="1" x14ac:dyDescent="0.3">
      <c r="A64" s="118" t="str">
        <f t="shared" si="1"/>
        <v/>
      </c>
      <c r="B64" s="171"/>
      <c r="C64" s="169"/>
      <c r="D64" s="169"/>
      <c r="E64" s="172"/>
      <c r="F64" s="62"/>
      <c r="G64" s="173"/>
      <c r="H64" s="174"/>
      <c r="I64" s="9"/>
      <c r="J64" s="9"/>
      <c r="K64" s="10"/>
      <c r="L64" s="11" t="str">
        <f t="shared" ca="1" si="0"/>
        <v/>
      </c>
      <c r="M64" s="8"/>
      <c r="N64" s="93"/>
      <c r="O64" s="103"/>
      <c r="P64" s="102"/>
      <c r="Q64" s="103"/>
      <c r="R64" s="104"/>
      <c r="S64" s="12"/>
      <c r="T64" s="168"/>
      <c r="U64" s="168"/>
      <c r="V64" s="168"/>
      <c r="W64" s="86"/>
      <c r="X64" s="86"/>
      <c r="Y64" s="219"/>
      <c r="Z64" s="16"/>
      <c r="AA64" s="85"/>
      <c r="AB64" s="17"/>
      <c r="AC64" s="86"/>
      <c r="AD64" s="84"/>
      <c r="AE64" s="104"/>
      <c r="AF64" s="101"/>
      <c r="AG64" s="103"/>
      <c r="AH64" s="169"/>
      <c r="AI64" s="169"/>
      <c r="AJ64" s="169"/>
      <c r="AK64" s="169"/>
      <c r="AL64" s="169"/>
      <c r="AM64" s="169"/>
      <c r="AN64" s="169"/>
      <c r="AO64" s="169"/>
      <c r="AP64" s="170"/>
    </row>
    <row r="65" spans="1:72" ht="21" customHeight="1" x14ac:dyDescent="0.2">
      <c r="A65" s="64" t="s">
        <v>34</v>
      </c>
      <c r="B65" s="111"/>
      <c r="C65" s="111"/>
      <c r="D65" s="111"/>
      <c r="E65" s="111"/>
      <c r="F65" s="111"/>
      <c r="G65" s="111"/>
      <c r="H65" s="111"/>
      <c r="I65" s="119"/>
      <c r="J65" s="119"/>
      <c r="K65" s="119"/>
      <c r="L65" s="119"/>
      <c r="M65" s="119"/>
      <c r="N65" s="119"/>
      <c r="P65" s="119"/>
      <c r="Q65" s="119"/>
      <c r="S65" s="119"/>
      <c r="T65" s="64" t="s">
        <v>35</v>
      </c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J65" s="111"/>
      <c r="AK65" s="111"/>
      <c r="AL65" s="111"/>
      <c r="AM65" s="111"/>
      <c r="AN65" s="111"/>
      <c r="AO65" s="111"/>
      <c r="AP65" s="110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</row>
    <row r="66" spans="1:72" ht="21" customHeight="1" x14ac:dyDescent="0.2">
      <c r="A66" s="178" t="s">
        <v>4</v>
      </c>
      <c r="B66" s="178"/>
      <c r="C66" s="178"/>
      <c r="D66" s="179"/>
      <c r="E66" s="179"/>
      <c r="F66" s="179"/>
      <c r="G66" s="179"/>
      <c r="H66" s="179"/>
      <c r="I66" s="119"/>
      <c r="J66" s="180" t="s">
        <v>36</v>
      </c>
      <c r="K66" s="180"/>
      <c r="L66" s="180"/>
      <c r="M66" s="109"/>
      <c r="N66" s="120"/>
      <c r="O66" s="66"/>
      <c r="P66" s="66"/>
      <c r="Q66" s="119"/>
      <c r="R66" s="119"/>
      <c r="U66" s="119"/>
      <c r="V66" s="119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1" t="s">
        <v>37</v>
      </c>
      <c r="AJ66" s="181"/>
      <c r="AK66" s="181"/>
      <c r="AL66" s="179"/>
      <c r="AM66" s="179"/>
      <c r="AN66" s="179"/>
      <c r="AO66" s="179"/>
      <c r="AP66" s="179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</row>
    <row r="67" spans="1:72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4"/>
      <c r="BT67" s="114"/>
    </row>
    <row r="68" spans="1:72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/>
    </row>
    <row r="69" spans="1:72" ht="11.25" customHeight="1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</row>
    <row r="70" spans="1:72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</row>
    <row r="71" spans="1:72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4"/>
      <c r="BN71" s="114"/>
      <c r="BO71" s="114"/>
      <c r="BP71" s="114"/>
      <c r="BQ71" s="114"/>
      <c r="BR71" s="114"/>
      <c r="BS71" s="114"/>
      <c r="BT71" s="114"/>
    </row>
    <row r="72" spans="1:72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</row>
    <row r="73" spans="1:72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4"/>
      <c r="BS73" s="114"/>
      <c r="BT73" s="114"/>
    </row>
    <row r="74" spans="1:72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</row>
    <row r="75" spans="1:72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</row>
    <row r="76" spans="1:72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</row>
    <row r="77" spans="1:72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4"/>
      <c r="BS77" s="114"/>
      <c r="BT77" s="114"/>
    </row>
    <row r="78" spans="1:72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</row>
    <row r="79" spans="1:72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</row>
    <row r="80" spans="1:72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</row>
    <row r="81" spans="1:72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/>
    </row>
    <row r="82" spans="1:72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</row>
    <row r="83" spans="1:72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/>
    </row>
    <row r="84" spans="1:72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</row>
    <row r="85" spans="1:72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</row>
    <row r="86" spans="1:72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</row>
    <row r="87" spans="1:72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</row>
    <row r="88" spans="1:72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</row>
    <row r="89" spans="1:72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</row>
    <row r="90" spans="1:72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</row>
    <row r="91" spans="1:72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</row>
    <row r="92" spans="1:72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  <c r="BH92" s="114"/>
      <c r="BI92" s="114"/>
      <c r="BJ92" s="114"/>
      <c r="BK92" s="114"/>
      <c r="BL92" s="114"/>
      <c r="BM92" s="114"/>
      <c r="BN92" s="114"/>
      <c r="BO92" s="114"/>
      <c r="BP92" s="114"/>
      <c r="BQ92" s="114"/>
      <c r="BR92" s="114"/>
      <c r="BS92" s="114"/>
      <c r="BT92" s="114"/>
    </row>
    <row r="93" spans="1:72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  <c r="BH93" s="114"/>
      <c r="BI93" s="114"/>
      <c r="BJ93" s="114"/>
      <c r="BK93" s="114"/>
      <c r="BL93" s="114"/>
      <c r="BM93" s="114"/>
      <c r="BN93" s="114"/>
      <c r="BO93" s="114"/>
      <c r="BP93" s="114"/>
      <c r="BQ93" s="114"/>
      <c r="BR93" s="114"/>
      <c r="BS93" s="114"/>
      <c r="BT93" s="114"/>
    </row>
    <row r="94" spans="1:72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14"/>
      <c r="BE94" s="114"/>
      <c r="BF94" s="114"/>
      <c r="BG94" s="114"/>
      <c r="BH94" s="114"/>
      <c r="BI94" s="114"/>
      <c r="BJ94" s="114"/>
      <c r="BK94" s="114"/>
      <c r="BL94" s="114"/>
      <c r="BM94" s="114"/>
      <c r="BN94" s="114"/>
      <c r="BO94" s="114"/>
      <c r="BP94" s="114"/>
      <c r="BQ94" s="114"/>
      <c r="BR94" s="114"/>
      <c r="BS94" s="114"/>
      <c r="BT94" s="114"/>
    </row>
    <row r="95" spans="1:72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BL95" s="114"/>
      <c r="BM95" s="114"/>
      <c r="BN95" s="114"/>
      <c r="BO95" s="114"/>
      <c r="BP95" s="114"/>
      <c r="BQ95" s="114"/>
      <c r="BR95" s="114"/>
      <c r="BS95" s="114"/>
      <c r="BT95" s="114"/>
    </row>
    <row r="96" spans="1:72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</row>
    <row r="97" spans="1:72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</row>
    <row r="98" spans="1:72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</row>
    <row r="99" spans="1:72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</row>
    <row r="100" spans="1:72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/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/>
      <c r="BP100" s="114"/>
      <c r="BQ100" s="114"/>
      <c r="BR100" s="114"/>
      <c r="BS100" s="114"/>
      <c r="BT100" s="114"/>
    </row>
    <row r="101" spans="1:72" x14ac:dyDescent="0.2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/>
    </row>
    <row r="102" spans="1:72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  <c r="BB102" s="114"/>
      <c r="BC102" s="114"/>
      <c r="BD102" s="114"/>
      <c r="BE102" s="114"/>
      <c r="BF102" s="114"/>
      <c r="BG102" s="114"/>
      <c r="BH102" s="114"/>
      <c r="BI102" s="114"/>
      <c r="BJ102" s="114"/>
      <c r="BK102" s="114"/>
      <c r="BL102" s="114"/>
      <c r="BM102" s="114"/>
      <c r="BN102" s="114"/>
      <c r="BO102" s="114"/>
      <c r="BP102" s="114"/>
      <c r="BQ102" s="114"/>
      <c r="BR102" s="114"/>
      <c r="BS102" s="114"/>
      <c r="BT102" s="114"/>
    </row>
    <row r="103" spans="1:72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  <c r="BD103" s="114"/>
      <c r="BE103" s="114"/>
      <c r="BF103" s="114"/>
      <c r="BG103" s="114"/>
      <c r="BH103" s="114"/>
      <c r="BI103" s="114"/>
      <c r="BJ103" s="114"/>
      <c r="BK103" s="114"/>
      <c r="BL103" s="114"/>
      <c r="BM103" s="114"/>
      <c r="BN103" s="114"/>
      <c r="BO103" s="114"/>
      <c r="BP103" s="114"/>
      <c r="BQ103" s="114"/>
      <c r="BR103" s="114"/>
      <c r="BS103" s="114"/>
      <c r="BT103" s="114"/>
    </row>
    <row r="104" spans="1:72" x14ac:dyDescent="0.2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/>
      <c r="BP104" s="114"/>
      <c r="BQ104" s="114"/>
      <c r="BR104" s="114"/>
      <c r="BS104" s="114"/>
      <c r="BT104" s="114"/>
    </row>
    <row r="105" spans="1:72" x14ac:dyDescent="0.2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/>
    </row>
    <row r="106" spans="1:72" x14ac:dyDescent="0.2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  <c r="BI106" s="114"/>
      <c r="BJ106" s="114"/>
      <c r="BK106" s="114"/>
      <c r="BL106" s="114"/>
      <c r="BM106" s="114"/>
      <c r="BN106" s="114"/>
      <c r="BO106" s="114"/>
      <c r="BP106" s="114"/>
      <c r="BQ106" s="114"/>
      <c r="BR106" s="114"/>
      <c r="BS106" s="114"/>
      <c r="BT106" s="114"/>
    </row>
    <row r="107" spans="1:72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4"/>
      <c r="BJ107" s="114"/>
      <c r="BK107" s="114"/>
      <c r="BL107" s="114"/>
      <c r="BM107" s="114"/>
      <c r="BN107" s="114"/>
      <c r="BO107" s="114"/>
      <c r="BP107" s="114"/>
      <c r="BQ107" s="114"/>
      <c r="BR107" s="114"/>
      <c r="BS107" s="114"/>
      <c r="BT107" s="114"/>
    </row>
    <row r="108" spans="1:72" x14ac:dyDescent="0.2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  <c r="BI108" s="114"/>
      <c r="BJ108" s="114"/>
      <c r="BK108" s="114"/>
      <c r="BL108" s="114"/>
      <c r="BM108" s="114"/>
      <c r="BN108" s="114"/>
      <c r="BO108" s="114"/>
      <c r="BP108" s="114"/>
      <c r="BQ108" s="114"/>
      <c r="BR108" s="114"/>
      <c r="BS108" s="114"/>
      <c r="BT108" s="114"/>
    </row>
    <row r="109" spans="1:72" x14ac:dyDescent="0.2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</row>
    <row r="110" spans="1:72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114"/>
    </row>
    <row r="111" spans="1:72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</row>
    <row r="112" spans="1:72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</row>
    <row r="113" spans="1:72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</row>
    <row r="114" spans="1:72" x14ac:dyDescent="0.2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</row>
    <row r="115" spans="1:72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</row>
    <row r="116" spans="1:72" x14ac:dyDescent="0.2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</row>
    <row r="117" spans="1:72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  <c r="BI117" s="114"/>
      <c r="BJ117" s="114"/>
      <c r="BK117" s="114"/>
      <c r="BL117" s="114"/>
      <c r="BM117" s="114"/>
      <c r="BN117" s="114"/>
      <c r="BO117" s="114"/>
      <c r="BP117" s="114"/>
      <c r="BQ117" s="114"/>
      <c r="BR117" s="114"/>
      <c r="BS117" s="114"/>
      <c r="BT117" s="114"/>
    </row>
    <row r="118" spans="1:72" x14ac:dyDescent="0.2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/>
      <c r="BM118" s="114"/>
      <c r="BN118" s="114"/>
      <c r="BO118" s="114"/>
      <c r="BP118" s="114"/>
      <c r="BQ118" s="114"/>
      <c r="BR118" s="114"/>
      <c r="BS118" s="114"/>
      <c r="BT118" s="114"/>
    </row>
    <row r="119" spans="1:72" x14ac:dyDescent="0.2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  <c r="BH119" s="114"/>
      <c r="BI119" s="114"/>
      <c r="BJ119" s="114"/>
      <c r="BK119" s="114"/>
      <c r="BL119" s="114"/>
      <c r="BM119" s="114"/>
      <c r="BN119" s="114"/>
      <c r="BO119" s="114"/>
      <c r="BP119" s="114"/>
      <c r="BQ119" s="114"/>
      <c r="BR119" s="114"/>
      <c r="BS119" s="114"/>
      <c r="BT119" s="114"/>
    </row>
    <row r="120" spans="1:72" x14ac:dyDescent="0.2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  <c r="BH120" s="114"/>
      <c r="BI120" s="114"/>
      <c r="BJ120" s="114"/>
      <c r="BK120" s="114"/>
      <c r="BL120" s="114"/>
      <c r="BM120" s="114"/>
      <c r="BN120" s="114"/>
      <c r="BO120" s="114"/>
      <c r="BP120" s="114"/>
      <c r="BQ120" s="114"/>
      <c r="BR120" s="114"/>
      <c r="BS120" s="114"/>
      <c r="BT120" s="114"/>
    </row>
    <row r="121" spans="1:72" x14ac:dyDescent="0.2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  <c r="BH121" s="114"/>
      <c r="BI121" s="114"/>
      <c r="BJ121" s="114"/>
      <c r="BK121" s="114"/>
      <c r="BL121" s="114"/>
      <c r="BM121" s="114"/>
      <c r="BN121" s="114"/>
      <c r="BO121" s="114"/>
      <c r="BP121" s="114"/>
      <c r="BQ121" s="114"/>
      <c r="BR121" s="114"/>
      <c r="BS121" s="114"/>
      <c r="BT121" s="114"/>
    </row>
    <row r="122" spans="1:72" x14ac:dyDescent="0.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  <c r="BH122" s="114"/>
      <c r="BI122" s="114"/>
      <c r="BJ122" s="114"/>
      <c r="BK122" s="114"/>
      <c r="BL122" s="114"/>
      <c r="BM122" s="114"/>
      <c r="BN122" s="114"/>
      <c r="BO122" s="114"/>
      <c r="BP122" s="114"/>
      <c r="BQ122" s="114"/>
      <c r="BR122" s="114"/>
      <c r="BS122" s="114"/>
      <c r="BT122" s="114"/>
    </row>
    <row r="123" spans="1:72" x14ac:dyDescent="0.2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  <c r="BH123" s="114"/>
      <c r="BI123" s="114"/>
      <c r="BJ123" s="114"/>
      <c r="BK123" s="114"/>
      <c r="BL123" s="114"/>
      <c r="BM123" s="114"/>
      <c r="BN123" s="114"/>
      <c r="BO123" s="114"/>
      <c r="BP123" s="114"/>
      <c r="BQ123" s="114"/>
      <c r="BR123" s="114"/>
      <c r="BS123" s="114"/>
      <c r="BT123" s="114"/>
    </row>
    <row r="124" spans="1:72" x14ac:dyDescent="0.2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  <c r="BH124" s="114"/>
      <c r="BI124" s="114"/>
      <c r="BJ124" s="114"/>
      <c r="BK124" s="114"/>
      <c r="BL124" s="114"/>
      <c r="BM124" s="114"/>
      <c r="BN124" s="114"/>
      <c r="BO124" s="114"/>
      <c r="BP124" s="114"/>
      <c r="BQ124" s="114"/>
      <c r="BR124" s="114"/>
      <c r="BS124" s="114"/>
      <c r="BT124" s="114"/>
    </row>
    <row r="125" spans="1:72" x14ac:dyDescent="0.2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  <c r="BH125" s="114"/>
      <c r="BI125" s="114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114"/>
    </row>
    <row r="126" spans="1:72" x14ac:dyDescent="0.2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</row>
    <row r="127" spans="1:72" x14ac:dyDescent="0.2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  <c r="BH127" s="114"/>
      <c r="BI127" s="114"/>
      <c r="BJ127" s="114"/>
      <c r="BK127" s="114"/>
      <c r="BL127" s="114"/>
      <c r="BM127" s="114"/>
      <c r="BN127" s="114"/>
      <c r="BO127" s="114"/>
      <c r="BP127" s="114"/>
      <c r="BQ127" s="114"/>
      <c r="BR127" s="114"/>
      <c r="BS127" s="114"/>
      <c r="BT127" s="114"/>
    </row>
    <row r="128" spans="1:72" x14ac:dyDescent="0.2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  <c r="BI128" s="114"/>
      <c r="BJ128" s="114"/>
      <c r="BK128" s="114"/>
      <c r="BL128" s="114"/>
      <c r="BM128" s="114"/>
      <c r="BN128" s="114"/>
      <c r="BO128" s="114"/>
      <c r="BP128" s="114"/>
      <c r="BQ128" s="114"/>
      <c r="BR128" s="114"/>
      <c r="BS128" s="114"/>
      <c r="BT128" s="114"/>
    </row>
    <row r="129" spans="1:72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  <c r="BI129" s="114"/>
      <c r="BJ129" s="114"/>
      <c r="BK129" s="114"/>
      <c r="BL129" s="114"/>
      <c r="BM129" s="114"/>
      <c r="BN129" s="114"/>
      <c r="BO129" s="114"/>
      <c r="BP129" s="114"/>
      <c r="BQ129" s="114"/>
      <c r="BR129" s="114"/>
      <c r="BS129" s="114"/>
      <c r="BT129" s="114"/>
    </row>
    <row r="130" spans="1:72" x14ac:dyDescent="0.2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  <c r="BI130" s="114"/>
      <c r="BJ130" s="114"/>
      <c r="BK130" s="114"/>
      <c r="BL130" s="114"/>
      <c r="BM130" s="114"/>
      <c r="BN130" s="114"/>
      <c r="BO130" s="114"/>
      <c r="BP130" s="114"/>
      <c r="BQ130" s="114"/>
      <c r="BR130" s="114"/>
      <c r="BS130" s="114"/>
      <c r="BT130" s="114"/>
    </row>
    <row r="131" spans="1:72" x14ac:dyDescent="0.2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  <c r="BH131" s="114"/>
      <c r="BI131" s="114"/>
      <c r="BJ131" s="114"/>
      <c r="BK131" s="114"/>
      <c r="BL131" s="114"/>
      <c r="BM131" s="114"/>
      <c r="BN131" s="114"/>
      <c r="BO131" s="114"/>
      <c r="BP131" s="114"/>
      <c r="BQ131" s="114"/>
      <c r="BR131" s="114"/>
      <c r="BS131" s="114"/>
      <c r="BT131" s="114"/>
    </row>
    <row r="132" spans="1:72" x14ac:dyDescent="0.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/>
      <c r="BI132" s="114"/>
      <c r="BJ132" s="114"/>
      <c r="BK132" s="114"/>
      <c r="BL132" s="114"/>
      <c r="BM132" s="114"/>
      <c r="BN132" s="114"/>
      <c r="BO132" s="114"/>
      <c r="BP132" s="114"/>
      <c r="BQ132" s="114"/>
      <c r="BR132" s="114"/>
      <c r="BS132" s="114"/>
      <c r="BT132" s="114"/>
    </row>
    <row r="133" spans="1:72" x14ac:dyDescent="0.2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  <c r="BH133" s="114"/>
      <c r="BI133" s="114"/>
      <c r="BJ133" s="114"/>
      <c r="BK133" s="114"/>
      <c r="BL133" s="114"/>
      <c r="BM133" s="114"/>
      <c r="BN133" s="114"/>
      <c r="BO133" s="114"/>
      <c r="BP133" s="114"/>
      <c r="BQ133" s="114"/>
      <c r="BR133" s="114"/>
      <c r="BS133" s="114"/>
      <c r="BT133" s="114"/>
    </row>
    <row r="134" spans="1:72" x14ac:dyDescent="0.2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  <c r="BI134" s="114"/>
      <c r="BJ134" s="114"/>
      <c r="BK134" s="114"/>
      <c r="BL134" s="114"/>
      <c r="BM134" s="114"/>
      <c r="BN134" s="114"/>
      <c r="BO134" s="114"/>
      <c r="BP134" s="114"/>
      <c r="BQ134" s="114"/>
      <c r="BR134" s="114"/>
      <c r="BS134" s="114"/>
      <c r="BT134" s="114"/>
    </row>
    <row r="135" spans="1:72" x14ac:dyDescent="0.2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  <c r="BH135" s="114"/>
      <c r="BI135" s="114"/>
      <c r="BJ135" s="114"/>
      <c r="BK135" s="114"/>
      <c r="BL135" s="114"/>
      <c r="BM135" s="114"/>
      <c r="BN135" s="114"/>
      <c r="BO135" s="114"/>
      <c r="BP135" s="114"/>
      <c r="BQ135" s="114"/>
      <c r="BR135" s="114"/>
      <c r="BS135" s="114"/>
      <c r="BT135" s="114"/>
    </row>
    <row r="136" spans="1:72" x14ac:dyDescent="0.2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  <c r="BH136" s="114"/>
      <c r="BI136" s="114"/>
      <c r="BJ136" s="114"/>
      <c r="BK136" s="114"/>
      <c r="BL136" s="114"/>
      <c r="BM136" s="114"/>
      <c r="BN136" s="114"/>
      <c r="BO136" s="114"/>
      <c r="BP136" s="114"/>
      <c r="BQ136" s="114"/>
      <c r="BR136" s="114"/>
      <c r="BS136" s="114"/>
      <c r="BT136" s="114"/>
    </row>
    <row r="137" spans="1:72" x14ac:dyDescent="0.2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  <c r="BH137" s="114"/>
      <c r="BI137" s="114"/>
      <c r="BJ137" s="114"/>
      <c r="BK137" s="114"/>
      <c r="BL137" s="114"/>
      <c r="BM137" s="114"/>
      <c r="BN137" s="114"/>
      <c r="BO137" s="114"/>
      <c r="BP137" s="114"/>
      <c r="BQ137" s="114"/>
      <c r="BR137" s="114"/>
      <c r="BS137" s="114"/>
      <c r="BT137" s="114"/>
    </row>
    <row r="138" spans="1:72" x14ac:dyDescent="0.2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  <c r="BI138" s="114"/>
      <c r="BJ138" s="114"/>
      <c r="BK138" s="114"/>
      <c r="BL138" s="114"/>
      <c r="BM138" s="114"/>
      <c r="BN138" s="114"/>
      <c r="BO138" s="114"/>
      <c r="BP138" s="114"/>
      <c r="BQ138" s="114"/>
      <c r="BR138" s="114"/>
      <c r="BS138" s="114"/>
      <c r="BT138" s="114"/>
    </row>
    <row r="139" spans="1:72" x14ac:dyDescent="0.2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4"/>
      <c r="BP139" s="114"/>
      <c r="BQ139" s="114"/>
      <c r="BR139" s="114"/>
      <c r="BS139" s="114"/>
      <c r="BT139" s="114"/>
    </row>
    <row r="140" spans="1:72" x14ac:dyDescent="0.2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  <c r="BH140" s="114"/>
      <c r="BI140" s="114"/>
      <c r="BJ140" s="114"/>
      <c r="BK140" s="114"/>
      <c r="BL140" s="114"/>
      <c r="BM140" s="114"/>
      <c r="BN140" s="114"/>
      <c r="BO140" s="114"/>
      <c r="BP140" s="114"/>
      <c r="BQ140" s="114"/>
      <c r="BR140" s="114"/>
      <c r="BS140" s="114"/>
      <c r="BT140" s="114"/>
    </row>
    <row r="141" spans="1:72" x14ac:dyDescent="0.2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  <c r="BH141" s="114"/>
      <c r="BI141" s="114"/>
      <c r="BJ141" s="114"/>
      <c r="BK141" s="114"/>
      <c r="BL141" s="114"/>
      <c r="BM141" s="114"/>
      <c r="BN141" s="114"/>
      <c r="BO141" s="114"/>
      <c r="BP141" s="114"/>
      <c r="BQ141" s="114"/>
      <c r="BR141" s="114"/>
      <c r="BS141" s="114"/>
      <c r="BT141" s="114"/>
    </row>
    <row r="142" spans="1:72" x14ac:dyDescent="0.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  <c r="BH142" s="114"/>
      <c r="BI142" s="114"/>
      <c r="BJ142" s="114"/>
      <c r="BK142" s="114"/>
      <c r="BL142" s="114"/>
      <c r="BM142" s="114"/>
      <c r="BN142" s="114"/>
      <c r="BO142" s="114"/>
      <c r="BP142" s="114"/>
      <c r="BQ142" s="114"/>
      <c r="BR142" s="114"/>
      <c r="BS142" s="114"/>
      <c r="BT142" s="114"/>
    </row>
    <row r="143" spans="1:72" x14ac:dyDescent="0.2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/>
      <c r="BJ143" s="114"/>
      <c r="BK143" s="114"/>
      <c r="BL143" s="114"/>
      <c r="BM143" s="114"/>
      <c r="BN143" s="114"/>
      <c r="BO143" s="114"/>
      <c r="BP143" s="114"/>
      <c r="BQ143" s="114"/>
      <c r="BR143" s="114"/>
      <c r="BS143" s="114"/>
      <c r="BT143" s="114"/>
    </row>
    <row r="144" spans="1:72" x14ac:dyDescent="0.2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  <c r="BH144" s="114"/>
      <c r="BI144" s="114"/>
      <c r="BJ144" s="114"/>
      <c r="BK144" s="114"/>
      <c r="BL144" s="114"/>
      <c r="BM144" s="114"/>
      <c r="BN144" s="114"/>
      <c r="BO144" s="114"/>
      <c r="BP144" s="114"/>
      <c r="BQ144" s="114"/>
      <c r="BR144" s="114"/>
      <c r="BS144" s="114"/>
      <c r="BT144" s="114"/>
    </row>
    <row r="145" spans="1:72" x14ac:dyDescent="0.2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</row>
    <row r="146" spans="1:72" x14ac:dyDescent="0.2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</row>
    <row r="147" spans="1:72" x14ac:dyDescent="0.2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/>
      <c r="BT147" s="114"/>
    </row>
    <row r="148" spans="1:72" x14ac:dyDescent="0.2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4"/>
      <c r="BQ148" s="114"/>
      <c r="BR148" s="114"/>
      <c r="BS148" s="114"/>
      <c r="BT148" s="114"/>
    </row>
    <row r="149" spans="1:72" x14ac:dyDescent="0.2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J149" s="114"/>
      <c r="BK149" s="114"/>
      <c r="BL149" s="114"/>
      <c r="BM149" s="114"/>
      <c r="BN149" s="114"/>
      <c r="BO149" s="114"/>
      <c r="BP149" s="114"/>
      <c r="BQ149" s="114"/>
      <c r="BR149" s="114"/>
      <c r="BS149" s="114"/>
      <c r="BT149" s="114"/>
    </row>
    <row r="150" spans="1:72" x14ac:dyDescent="0.2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  <c r="BH150" s="114"/>
      <c r="BI150" s="114"/>
      <c r="BJ150" s="114"/>
      <c r="BK150" s="114"/>
      <c r="BL150" s="114"/>
      <c r="BM150" s="114"/>
      <c r="BN150" s="114"/>
      <c r="BO150" s="114"/>
      <c r="BP150" s="114"/>
      <c r="BQ150" s="114"/>
      <c r="BR150" s="114"/>
      <c r="BS150" s="114"/>
      <c r="BT150" s="114"/>
    </row>
    <row r="151" spans="1:72" x14ac:dyDescent="0.2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  <c r="BH151" s="114"/>
      <c r="BI151" s="114"/>
      <c r="BJ151" s="114"/>
      <c r="BK151" s="114"/>
      <c r="BL151" s="114"/>
      <c r="BM151" s="114"/>
      <c r="BN151" s="114"/>
      <c r="BO151" s="114"/>
      <c r="BP151" s="114"/>
      <c r="BQ151" s="114"/>
      <c r="BR151" s="114"/>
      <c r="BS151" s="114"/>
      <c r="BT151" s="114"/>
    </row>
    <row r="152" spans="1:72" x14ac:dyDescent="0.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  <c r="BH152" s="114"/>
      <c r="BI152" s="114"/>
      <c r="BJ152" s="114"/>
      <c r="BK152" s="114"/>
      <c r="BL152" s="114"/>
      <c r="BM152" s="114"/>
      <c r="BN152" s="114"/>
      <c r="BO152" s="114"/>
      <c r="BP152" s="114"/>
      <c r="BQ152" s="114"/>
      <c r="BR152" s="114"/>
      <c r="BS152" s="114"/>
      <c r="BT152" s="114"/>
    </row>
    <row r="153" spans="1:72" x14ac:dyDescent="0.2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  <c r="BH153" s="114"/>
      <c r="BI153" s="114"/>
      <c r="BJ153" s="114"/>
      <c r="BK153" s="114"/>
      <c r="BL153" s="114"/>
      <c r="BM153" s="114"/>
      <c r="BN153" s="114"/>
      <c r="BO153" s="114"/>
      <c r="BP153" s="114"/>
      <c r="BQ153" s="114"/>
      <c r="BR153" s="114"/>
      <c r="BS153" s="114"/>
      <c r="BT153" s="114"/>
    </row>
    <row r="154" spans="1:72" x14ac:dyDescent="0.2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  <c r="BH154" s="114"/>
      <c r="BI154" s="114"/>
      <c r="BJ154" s="114"/>
      <c r="BK154" s="114"/>
      <c r="BL154" s="114"/>
      <c r="BM154" s="114"/>
      <c r="BN154" s="114"/>
      <c r="BO154" s="114"/>
      <c r="BP154" s="114"/>
      <c r="BQ154" s="114"/>
      <c r="BR154" s="114"/>
      <c r="BS154" s="114"/>
      <c r="BT154" s="114"/>
    </row>
    <row r="155" spans="1:72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/>
    </row>
    <row r="156" spans="1:72" x14ac:dyDescent="0.2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BL156" s="114"/>
      <c r="BM156" s="114"/>
      <c r="BN156" s="114"/>
      <c r="BO156" s="114"/>
      <c r="BP156" s="114"/>
      <c r="BQ156" s="114"/>
      <c r="BR156" s="114"/>
      <c r="BS156" s="114"/>
      <c r="BT156" s="114"/>
    </row>
    <row r="157" spans="1:72" x14ac:dyDescent="0.2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  <c r="BH157" s="114"/>
      <c r="BI157" s="114"/>
      <c r="BJ157" s="114"/>
      <c r="BK157" s="114"/>
      <c r="BL157" s="114"/>
      <c r="BM157" s="114"/>
      <c r="BN157" s="114"/>
      <c r="BO157" s="114"/>
      <c r="BP157" s="114"/>
      <c r="BQ157" s="114"/>
      <c r="BR157" s="114"/>
      <c r="BS157" s="114"/>
      <c r="BT157" s="114"/>
    </row>
    <row r="158" spans="1:72" x14ac:dyDescent="0.2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  <c r="BH158" s="114"/>
      <c r="BI158" s="114"/>
      <c r="BJ158" s="114"/>
      <c r="BK158" s="114"/>
      <c r="BL158" s="114"/>
      <c r="BM158" s="114"/>
      <c r="BN158" s="114"/>
      <c r="BO158" s="114"/>
      <c r="BP158" s="114"/>
      <c r="BQ158" s="114"/>
      <c r="BR158" s="114"/>
      <c r="BS158" s="114"/>
      <c r="BT158" s="114"/>
    </row>
    <row r="159" spans="1:72" x14ac:dyDescent="0.2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/>
      <c r="BG159" s="114"/>
      <c r="BH159" s="114"/>
      <c r="BI159" s="114"/>
      <c r="BJ159" s="114"/>
      <c r="BK159" s="114"/>
      <c r="BL159" s="114"/>
      <c r="BM159" s="114"/>
      <c r="BN159" s="114"/>
      <c r="BO159" s="114"/>
      <c r="BP159" s="114"/>
      <c r="BQ159" s="114"/>
      <c r="BR159" s="114"/>
      <c r="BS159" s="114"/>
      <c r="BT159" s="114"/>
    </row>
    <row r="160" spans="1:72" x14ac:dyDescent="0.2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  <c r="BH160" s="114"/>
      <c r="BI160" s="114"/>
      <c r="BJ160" s="114"/>
      <c r="BK160" s="114"/>
      <c r="BL160" s="114"/>
      <c r="BM160" s="114"/>
      <c r="BN160" s="114"/>
      <c r="BO160" s="114"/>
      <c r="BP160" s="114"/>
      <c r="BQ160" s="114"/>
      <c r="BR160" s="114"/>
      <c r="BS160" s="114"/>
      <c r="BT160" s="114"/>
    </row>
    <row r="161" spans="1:72" x14ac:dyDescent="0.2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  <c r="BM161" s="114"/>
      <c r="BN161" s="114"/>
      <c r="BO161" s="114"/>
      <c r="BP161" s="114"/>
      <c r="BQ161" s="114"/>
      <c r="BR161" s="114"/>
      <c r="BS161" s="114"/>
      <c r="BT161" s="114"/>
    </row>
    <row r="162" spans="1:72" x14ac:dyDescent="0.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  <c r="BH162" s="114"/>
      <c r="BI162" s="114"/>
      <c r="BJ162" s="114"/>
      <c r="BK162" s="114"/>
      <c r="BL162" s="114"/>
      <c r="BM162" s="114"/>
      <c r="BN162" s="114"/>
      <c r="BO162" s="114"/>
      <c r="BP162" s="114"/>
      <c r="BQ162" s="114"/>
      <c r="BR162" s="114"/>
      <c r="BS162" s="114"/>
      <c r="BT162" s="114"/>
    </row>
    <row r="163" spans="1:72" x14ac:dyDescent="0.2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  <c r="BH163" s="114"/>
      <c r="BI163" s="114"/>
      <c r="BJ163" s="114"/>
      <c r="BK163" s="114"/>
      <c r="BL163" s="114"/>
      <c r="BM163" s="114"/>
      <c r="BN163" s="114"/>
      <c r="BO163" s="114"/>
      <c r="BP163" s="114"/>
      <c r="BQ163" s="114"/>
      <c r="BR163" s="114"/>
      <c r="BS163" s="114"/>
      <c r="BT163" s="114"/>
    </row>
    <row r="164" spans="1:72" x14ac:dyDescent="0.2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  <c r="BH164" s="114"/>
      <c r="BI164" s="114"/>
      <c r="BJ164" s="114"/>
      <c r="BK164" s="114"/>
      <c r="BL164" s="114"/>
      <c r="BM164" s="114"/>
      <c r="BN164" s="114"/>
      <c r="BO164" s="114"/>
      <c r="BP164" s="114"/>
      <c r="BQ164" s="114"/>
      <c r="BR164" s="114"/>
      <c r="BS164" s="114"/>
      <c r="BT164" s="114"/>
    </row>
    <row r="165" spans="1:72" x14ac:dyDescent="0.2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  <c r="BH165" s="114"/>
      <c r="BI165" s="114"/>
      <c r="BJ165" s="114"/>
      <c r="BK165" s="114"/>
      <c r="BL165" s="114"/>
      <c r="BM165" s="114"/>
      <c r="BN165" s="114"/>
      <c r="BO165" s="114"/>
      <c r="BP165" s="114"/>
      <c r="BQ165" s="114"/>
      <c r="BR165" s="114"/>
      <c r="BS165" s="114"/>
      <c r="BT165" s="114"/>
    </row>
    <row r="166" spans="1:72" x14ac:dyDescent="0.2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L166" s="114"/>
      <c r="BM166" s="114"/>
      <c r="BN166" s="114"/>
      <c r="BO166" s="114"/>
      <c r="BP166" s="114"/>
      <c r="BQ166" s="114"/>
      <c r="BR166" s="114"/>
      <c r="BS166" s="114"/>
      <c r="BT166" s="114"/>
    </row>
    <row r="167" spans="1:72" x14ac:dyDescent="0.2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  <c r="BH167" s="114"/>
      <c r="BI167" s="114"/>
      <c r="BJ167" s="114"/>
      <c r="BK167" s="114"/>
      <c r="BL167" s="114"/>
      <c r="BM167" s="114"/>
      <c r="BN167" s="114"/>
      <c r="BO167" s="114"/>
      <c r="BP167" s="114"/>
      <c r="BQ167" s="114"/>
      <c r="BR167" s="114"/>
      <c r="BS167" s="114"/>
      <c r="BT167" s="114"/>
    </row>
    <row r="168" spans="1:72" x14ac:dyDescent="0.2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4"/>
      <c r="BJ168" s="114"/>
      <c r="BK168" s="114"/>
      <c r="BL168" s="114"/>
      <c r="BM168" s="114"/>
      <c r="BN168" s="114"/>
      <c r="BO168" s="114"/>
      <c r="BP168" s="114"/>
      <c r="BQ168" s="114"/>
      <c r="BR168" s="114"/>
      <c r="BS168" s="114"/>
      <c r="BT168" s="114"/>
    </row>
    <row r="169" spans="1:72" x14ac:dyDescent="0.2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  <c r="BH169" s="114"/>
      <c r="BI169" s="114"/>
      <c r="BJ169" s="114"/>
      <c r="BK169" s="114"/>
      <c r="BL169" s="114"/>
      <c r="BM169" s="114"/>
      <c r="BN169" s="114"/>
      <c r="BO169" s="114"/>
      <c r="BP169" s="114"/>
      <c r="BQ169" s="114"/>
      <c r="BR169" s="114"/>
      <c r="BS169" s="114"/>
      <c r="BT169" s="114"/>
    </row>
    <row r="170" spans="1:72" x14ac:dyDescent="0.2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  <c r="BH170" s="114"/>
      <c r="BI170" s="114"/>
      <c r="BJ170" s="114"/>
      <c r="BK170" s="114"/>
      <c r="BL170" s="114"/>
      <c r="BM170" s="114"/>
      <c r="BN170" s="114"/>
      <c r="BO170" s="114"/>
      <c r="BP170" s="114"/>
      <c r="BQ170" s="114"/>
      <c r="BR170" s="114"/>
      <c r="BS170" s="114"/>
      <c r="BT170" s="114"/>
    </row>
    <row r="171" spans="1:72" x14ac:dyDescent="0.2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  <c r="BH171" s="114"/>
      <c r="BI171" s="114"/>
      <c r="BJ171" s="114"/>
      <c r="BK171" s="114"/>
      <c r="BL171" s="114"/>
      <c r="BM171" s="114"/>
      <c r="BN171" s="114"/>
      <c r="BO171" s="114"/>
      <c r="BP171" s="114"/>
      <c r="BQ171" s="114"/>
      <c r="BR171" s="114"/>
      <c r="BS171" s="114"/>
      <c r="BT171" s="114"/>
    </row>
    <row r="172" spans="1:72" x14ac:dyDescent="0.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  <c r="BH172" s="114"/>
      <c r="BI172" s="114"/>
      <c r="BJ172" s="114"/>
      <c r="BK172" s="114"/>
      <c r="BL172" s="114"/>
      <c r="BM172" s="114"/>
      <c r="BN172" s="114"/>
      <c r="BO172" s="114"/>
      <c r="BP172" s="114"/>
      <c r="BQ172" s="114"/>
      <c r="BR172" s="114"/>
      <c r="BS172" s="114"/>
      <c r="BT172" s="114"/>
    </row>
    <row r="173" spans="1:72" x14ac:dyDescent="0.2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BL173" s="114"/>
      <c r="BM173" s="114"/>
      <c r="BN173" s="114"/>
      <c r="BO173" s="114"/>
      <c r="BP173" s="114"/>
      <c r="BQ173" s="114"/>
      <c r="BR173" s="114"/>
      <c r="BS173" s="114"/>
      <c r="BT173" s="114"/>
    </row>
    <row r="174" spans="1:72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/>
    </row>
    <row r="175" spans="1:72" x14ac:dyDescent="0.2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  <c r="BH175" s="114"/>
      <c r="BI175" s="114"/>
      <c r="BJ175" s="114"/>
      <c r="BK175" s="114"/>
      <c r="BL175" s="114"/>
      <c r="BM175" s="114"/>
      <c r="BN175" s="114"/>
      <c r="BO175" s="114"/>
      <c r="BP175" s="114"/>
      <c r="BQ175" s="114"/>
      <c r="BR175" s="114"/>
      <c r="BS175" s="114"/>
      <c r="BT175" s="114"/>
    </row>
    <row r="176" spans="1:72" x14ac:dyDescent="0.2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  <c r="BH176" s="114"/>
      <c r="BI176" s="114"/>
      <c r="BJ176" s="114"/>
      <c r="BK176" s="114"/>
      <c r="BL176" s="114"/>
      <c r="BM176" s="114"/>
      <c r="BN176" s="114"/>
      <c r="BO176" s="114"/>
      <c r="BP176" s="114"/>
      <c r="BQ176" s="114"/>
      <c r="BR176" s="114"/>
      <c r="BS176" s="114"/>
      <c r="BT176" s="114"/>
    </row>
    <row r="177" spans="1:72" x14ac:dyDescent="0.2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4"/>
      <c r="BP177" s="114"/>
      <c r="BQ177" s="114"/>
      <c r="BR177" s="114"/>
      <c r="BS177" s="114"/>
      <c r="BT177" s="114"/>
    </row>
    <row r="178" spans="1:72" x14ac:dyDescent="0.2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  <c r="BH178" s="114"/>
      <c r="BI178" s="114"/>
      <c r="BJ178" s="114"/>
      <c r="BK178" s="114"/>
      <c r="BL178" s="114"/>
      <c r="BM178" s="114"/>
      <c r="BN178" s="114"/>
      <c r="BO178" s="114"/>
      <c r="BP178" s="114"/>
      <c r="BQ178" s="114"/>
      <c r="BR178" s="114"/>
      <c r="BS178" s="114"/>
      <c r="BT178" s="114"/>
    </row>
    <row r="179" spans="1:72" x14ac:dyDescent="0.2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/>
      <c r="BG179" s="114"/>
      <c r="BH179" s="114"/>
      <c r="BI179" s="114"/>
      <c r="BJ179" s="114"/>
      <c r="BK179" s="114"/>
      <c r="BL179" s="114"/>
      <c r="BM179" s="114"/>
      <c r="BN179" s="114"/>
      <c r="BO179" s="114"/>
      <c r="BP179" s="114"/>
      <c r="BQ179" s="114"/>
      <c r="BR179" s="114"/>
      <c r="BS179" s="114"/>
      <c r="BT179" s="114"/>
    </row>
    <row r="180" spans="1:72" x14ac:dyDescent="0.2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  <c r="BH180" s="114"/>
      <c r="BI180" s="114"/>
      <c r="BJ180" s="114"/>
      <c r="BK180" s="114"/>
      <c r="BL180" s="114"/>
      <c r="BM180" s="114"/>
      <c r="BN180" s="114"/>
      <c r="BO180" s="114"/>
      <c r="BP180" s="114"/>
      <c r="BQ180" s="114"/>
      <c r="BR180" s="114"/>
      <c r="BS180" s="114"/>
      <c r="BT180" s="114"/>
    </row>
    <row r="181" spans="1:72" x14ac:dyDescent="0.2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BR181" s="114"/>
      <c r="BS181" s="114"/>
      <c r="BT181" s="114"/>
    </row>
    <row r="182" spans="1:72" x14ac:dyDescent="0.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  <c r="BH182" s="114"/>
      <c r="BI182" s="114"/>
      <c r="BJ182" s="114"/>
      <c r="BK182" s="114"/>
      <c r="BL182" s="114"/>
      <c r="BM182" s="114"/>
      <c r="BN182" s="114"/>
      <c r="BO182" s="114"/>
      <c r="BP182" s="114"/>
      <c r="BQ182" s="114"/>
      <c r="BR182" s="114"/>
      <c r="BS182" s="114"/>
      <c r="BT182" s="114"/>
    </row>
    <row r="183" spans="1:72" x14ac:dyDescent="0.2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  <c r="BH183" s="114"/>
      <c r="BI183" s="114"/>
      <c r="BJ183" s="114"/>
      <c r="BK183" s="114"/>
      <c r="BL183" s="114"/>
      <c r="BM183" s="114"/>
      <c r="BN183" s="114"/>
      <c r="BO183" s="114"/>
      <c r="BP183" s="114"/>
      <c r="BQ183" s="114"/>
      <c r="BR183" s="114"/>
      <c r="BS183" s="114"/>
      <c r="BT183" s="114"/>
    </row>
    <row r="184" spans="1:72" x14ac:dyDescent="0.2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  <c r="BH184" s="114"/>
      <c r="BI184" s="114"/>
      <c r="BJ184" s="114"/>
      <c r="BK184" s="114"/>
      <c r="BL184" s="114"/>
      <c r="BM184" s="114"/>
      <c r="BN184" s="114"/>
      <c r="BO184" s="114"/>
      <c r="BP184" s="114"/>
      <c r="BQ184" s="114"/>
      <c r="BR184" s="114"/>
      <c r="BS184" s="114"/>
      <c r="BT184" s="114"/>
    </row>
    <row r="185" spans="1:72" x14ac:dyDescent="0.2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  <c r="BH185" s="114"/>
      <c r="BI185" s="114"/>
      <c r="BJ185" s="114"/>
      <c r="BK185" s="114"/>
      <c r="BL185" s="114"/>
      <c r="BM185" s="114"/>
      <c r="BN185" s="114"/>
      <c r="BO185" s="114"/>
      <c r="BP185" s="114"/>
      <c r="BQ185" s="114"/>
      <c r="BR185" s="114"/>
      <c r="BS185" s="114"/>
      <c r="BT185" s="114"/>
    </row>
    <row r="186" spans="1:72" x14ac:dyDescent="0.2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  <c r="BH186" s="114"/>
      <c r="BI186" s="114"/>
      <c r="BJ186" s="114"/>
      <c r="BK186" s="114"/>
      <c r="BL186" s="114"/>
      <c r="BM186" s="114"/>
      <c r="BN186" s="114"/>
      <c r="BO186" s="114"/>
      <c r="BP186" s="114"/>
      <c r="BQ186" s="114"/>
      <c r="BR186" s="114"/>
      <c r="BS186" s="114"/>
      <c r="BT186" s="114"/>
    </row>
    <row r="187" spans="1:72" x14ac:dyDescent="0.2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  <c r="BH187" s="114"/>
      <c r="BI187" s="114"/>
      <c r="BJ187" s="114"/>
      <c r="BK187" s="114"/>
      <c r="BL187" s="114"/>
      <c r="BM187" s="114"/>
      <c r="BN187" s="114"/>
      <c r="BO187" s="114"/>
      <c r="BP187" s="114"/>
      <c r="BQ187" s="114"/>
      <c r="BR187" s="114"/>
      <c r="BS187" s="114"/>
      <c r="BT187" s="114"/>
    </row>
    <row r="188" spans="1:72" x14ac:dyDescent="0.2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  <c r="BH188" s="114"/>
      <c r="BI188" s="114"/>
      <c r="BJ188" s="114"/>
      <c r="BK188" s="114"/>
      <c r="BL188" s="114"/>
      <c r="BM188" s="114"/>
      <c r="BN188" s="114"/>
      <c r="BO188" s="114"/>
      <c r="BP188" s="114"/>
      <c r="BQ188" s="114"/>
      <c r="BR188" s="114"/>
      <c r="BS188" s="114"/>
      <c r="BT188" s="114"/>
    </row>
    <row r="189" spans="1:72" x14ac:dyDescent="0.2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/>
      <c r="BT189" s="114"/>
    </row>
    <row r="190" spans="1:72" x14ac:dyDescent="0.2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/>
      <c r="BJ190" s="114"/>
      <c r="BK190" s="114"/>
      <c r="BL190" s="114"/>
      <c r="BM190" s="114"/>
      <c r="BN190" s="114"/>
      <c r="BO190" s="114"/>
      <c r="BP190" s="114"/>
      <c r="BQ190" s="114"/>
      <c r="BR190" s="114"/>
      <c r="BS190" s="114"/>
      <c r="BT190" s="114"/>
    </row>
    <row r="191" spans="1:72" x14ac:dyDescent="0.2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4"/>
      <c r="BJ191" s="114"/>
      <c r="BK191" s="114"/>
      <c r="BL191" s="114"/>
      <c r="BM191" s="114"/>
      <c r="BN191" s="114"/>
      <c r="BO191" s="114"/>
      <c r="BP191" s="114"/>
      <c r="BQ191" s="114"/>
      <c r="BR191" s="114"/>
      <c r="BS191" s="114"/>
      <c r="BT191" s="114"/>
    </row>
    <row r="192" spans="1:72" x14ac:dyDescent="0.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  <c r="BH192" s="114"/>
      <c r="BI192" s="114"/>
      <c r="BJ192" s="114"/>
      <c r="BK192" s="114"/>
      <c r="BL192" s="114"/>
      <c r="BM192" s="114"/>
      <c r="BN192" s="114"/>
      <c r="BO192" s="114"/>
      <c r="BP192" s="114"/>
      <c r="BQ192" s="114"/>
      <c r="BR192" s="114"/>
      <c r="BS192" s="114"/>
      <c r="BT192" s="114"/>
    </row>
    <row r="193" spans="1:91" x14ac:dyDescent="0.2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  <c r="BH193" s="114"/>
      <c r="BI193" s="114"/>
      <c r="BJ193" s="114"/>
      <c r="BK193" s="114"/>
      <c r="BL193" s="114"/>
      <c r="BM193" s="114"/>
      <c r="BN193" s="114"/>
      <c r="BO193" s="114"/>
      <c r="BP193" s="114"/>
      <c r="BQ193" s="114"/>
      <c r="BR193" s="114"/>
      <c r="BS193" s="114"/>
      <c r="BT193" s="114"/>
    </row>
    <row r="194" spans="1:91" x14ac:dyDescent="0.2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  <c r="BH194" s="114"/>
      <c r="BI194" s="114"/>
      <c r="BJ194" s="114"/>
      <c r="BK194" s="114"/>
      <c r="BL194" s="114"/>
      <c r="BM194" s="114"/>
      <c r="BN194" s="114"/>
      <c r="BO194" s="114"/>
      <c r="BP194" s="114"/>
      <c r="BQ194" s="114"/>
      <c r="BR194" s="114"/>
      <c r="BS194" s="114"/>
      <c r="BT194" s="114"/>
    </row>
    <row r="195" spans="1:91" x14ac:dyDescent="0.2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  <c r="BH195" s="114"/>
      <c r="BI195" s="114"/>
      <c r="BJ195" s="114"/>
      <c r="BK195" s="114"/>
      <c r="BL195" s="114"/>
      <c r="BM195" s="114"/>
      <c r="BN195" s="114"/>
      <c r="BO195" s="114"/>
      <c r="BP195" s="114"/>
      <c r="BQ195" s="114"/>
      <c r="BR195" s="114"/>
      <c r="BS195" s="114"/>
      <c r="BT195" s="114"/>
    </row>
    <row r="196" spans="1:91" x14ac:dyDescent="0.2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  <c r="BH196" s="114"/>
      <c r="BI196" s="114"/>
      <c r="BJ196" s="114"/>
      <c r="BK196" s="114"/>
      <c r="BL196" s="114"/>
      <c r="BM196" s="114"/>
      <c r="BN196" s="114"/>
      <c r="BO196" s="114"/>
      <c r="BP196" s="114"/>
      <c r="BQ196" s="114"/>
      <c r="BR196" s="114"/>
      <c r="BS196" s="114"/>
      <c r="BT196" s="114"/>
    </row>
    <row r="197" spans="1:91" x14ac:dyDescent="0.2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  <c r="BH197" s="114"/>
      <c r="BI197" s="114"/>
      <c r="BJ197" s="114"/>
      <c r="BK197" s="114"/>
      <c r="BL197" s="114"/>
      <c r="BM197" s="114"/>
      <c r="BN197" s="114"/>
      <c r="BO197" s="114"/>
      <c r="BP197" s="114"/>
      <c r="BQ197" s="114"/>
      <c r="BR197" s="114"/>
      <c r="BS197" s="114"/>
      <c r="BT197" s="114"/>
    </row>
    <row r="198" spans="1:91" x14ac:dyDescent="0.2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  <c r="BH198" s="114"/>
      <c r="BI198" s="114"/>
      <c r="BJ198" s="114"/>
      <c r="BK198" s="114"/>
      <c r="BL198" s="114"/>
      <c r="BM198" s="114"/>
      <c r="BN198" s="114"/>
      <c r="BO198" s="114"/>
      <c r="BP198" s="114"/>
      <c r="BQ198" s="114"/>
      <c r="BR198" s="114"/>
      <c r="BS198" s="114"/>
      <c r="BT198" s="114"/>
    </row>
    <row r="199" spans="1:91" x14ac:dyDescent="0.2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/>
      <c r="BF199" s="114"/>
      <c r="BG199" s="114"/>
      <c r="BH199" s="114"/>
      <c r="BI199" s="114"/>
      <c r="BJ199" s="114"/>
      <c r="BK199" s="114"/>
      <c r="BL199" s="114"/>
      <c r="BM199" s="114"/>
      <c r="BN199" s="114"/>
      <c r="BO199" s="114"/>
      <c r="BP199" s="114"/>
      <c r="BQ199" s="114"/>
      <c r="BR199" s="114"/>
      <c r="BS199" s="114"/>
      <c r="BT199" s="114"/>
    </row>
    <row r="200" spans="1:91" x14ac:dyDescent="0.2">
      <c r="BU200" s="19" t="s">
        <v>38</v>
      </c>
      <c r="BV200" s="19" t="s">
        <v>141</v>
      </c>
      <c r="BW200" s="19" t="s">
        <v>39</v>
      </c>
      <c r="BX200" s="19" t="s">
        <v>22</v>
      </c>
      <c r="BY200" s="19" t="s">
        <v>40</v>
      </c>
      <c r="BZ200" s="19" t="s">
        <v>41</v>
      </c>
      <c r="CA200" s="19" t="s">
        <v>42</v>
      </c>
      <c r="CB200" s="19" t="s">
        <v>43</v>
      </c>
      <c r="CC200" s="19" t="s">
        <v>44</v>
      </c>
      <c r="CD200" s="19" t="s">
        <v>45</v>
      </c>
      <c r="CF200" s="19" t="s">
        <v>166</v>
      </c>
      <c r="CG200" s="19" t="s">
        <v>456</v>
      </c>
      <c r="CH200" s="19" t="s">
        <v>457</v>
      </c>
      <c r="CI200" s="19" t="s">
        <v>458</v>
      </c>
      <c r="CJ200" s="19" t="s">
        <v>459</v>
      </c>
      <c r="CK200" s="19" t="s">
        <v>460</v>
      </c>
      <c r="CL200" s="19" t="s">
        <v>461</v>
      </c>
      <c r="CM200" s="19" t="s">
        <v>462</v>
      </c>
    </row>
    <row r="201" spans="1:91" x14ac:dyDescent="0.2">
      <c r="Q201" s="121"/>
      <c r="R201" s="121"/>
      <c r="S201" s="121"/>
      <c r="T201" s="121"/>
      <c r="U201" s="121"/>
      <c r="V201" s="121"/>
      <c r="AM201" s="121"/>
      <c r="AN201" s="121"/>
      <c r="AO201" s="121"/>
      <c r="AP201" s="121"/>
      <c r="BU201" s="117">
        <v>0</v>
      </c>
      <c r="BV201" s="21">
        <v>0</v>
      </c>
      <c r="BW201" s="117">
        <v>0</v>
      </c>
      <c r="BX201" s="117" t="s">
        <v>46</v>
      </c>
      <c r="BY201" s="19">
        <v>0</v>
      </c>
      <c r="BZ201" s="117">
        <v>1.01</v>
      </c>
      <c r="CA201" s="21">
        <v>0</v>
      </c>
      <c r="CB201" s="21" t="s">
        <v>47</v>
      </c>
      <c r="CC201" s="21" t="s">
        <v>47</v>
      </c>
      <c r="CD201" s="19" t="s">
        <v>48</v>
      </c>
      <c r="CF201" s="19" t="s">
        <v>456</v>
      </c>
      <c r="CG201" s="19" t="s">
        <v>271</v>
      </c>
      <c r="CH201" s="19" t="s">
        <v>139</v>
      </c>
      <c r="CI201" s="19">
        <v>1</v>
      </c>
      <c r="CJ201" s="19">
        <v>7</v>
      </c>
      <c r="CK201" s="19">
        <v>10</v>
      </c>
      <c r="CL201" s="19">
        <v>7</v>
      </c>
    </row>
    <row r="202" spans="1:91" x14ac:dyDescent="0.2">
      <c r="P202" s="121"/>
      <c r="Q202" s="121"/>
      <c r="R202" s="121"/>
      <c r="S202" s="121"/>
      <c r="T202" s="121"/>
      <c r="U202" s="121"/>
      <c r="V202" s="121"/>
      <c r="AM202" s="121"/>
      <c r="AN202" s="121"/>
      <c r="AO202" s="121"/>
      <c r="AP202" s="121"/>
      <c r="BU202" s="117">
        <v>1</v>
      </c>
      <c r="BV202" s="21" t="s">
        <v>139</v>
      </c>
      <c r="BW202" s="117">
        <v>1</v>
      </c>
      <c r="BX202" s="117" t="s">
        <v>49</v>
      </c>
      <c r="BY202" s="19">
        <v>10101</v>
      </c>
      <c r="BZ202" s="122" t="s">
        <v>50</v>
      </c>
      <c r="CA202" s="21">
        <v>1</v>
      </c>
      <c r="CB202" s="21" t="s">
        <v>51</v>
      </c>
      <c r="CC202" s="21" t="s">
        <v>51</v>
      </c>
      <c r="CD202" s="19" t="s">
        <v>52</v>
      </c>
      <c r="CF202" s="19" t="s">
        <v>457</v>
      </c>
      <c r="CG202" s="19" t="s">
        <v>272</v>
      </c>
      <c r="CH202" s="19" t="s">
        <v>140</v>
      </c>
      <c r="CI202" s="19">
        <v>2</v>
      </c>
      <c r="CJ202" s="19">
        <v>8</v>
      </c>
      <c r="CK202" s="19">
        <v>11</v>
      </c>
      <c r="CL202" s="19">
        <v>8</v>
      </c>
    </row>
    <row r="203" spans="1:91" ht="12.75" customHeight="1" x14ac:dyDescent="0.2">
      <c r="P203" s="121"/>
      <c r="Q203" s="121"/>
      <c r="R203" s="121"/>
      <c r="S203" s="121"/>
      <c r="T203" s="121"/>
      <c r="U203" s="121"/>
      <c r="V203" s="121"/>
      <c r="AM203" s="121"/>
      <c r="AN203" s="121"/>
      <c r="AO203" s="121"/>
      <c r="AP203" s="121"/>
      <c r="BU203" s="117">
        <v>2</v>
      </c>
      <c r="BV203" s="21" t="s">
        <v>140</v>
      </c>
      <c r="BW203" s="117">
        <v>2</v>
      </c>
      <c r="BX203" s="117" t="s">
        <v>53</v>
      </c>
      <c r="BY203" s="19">
        <v>10102</v>
      </c>
      <c r="BZ203" s="122" t="s">
        <v>54</v>
      </c>
      <c r="CA203" s="21">
        <v>2</v>
      </c>
      <c r="CB203" s="21" t="s">
        <v>55</v>
      </c>
      <c r="CC203" s="21" t="s">
        <v>55</v>
      </c>
      <c r="CD203" s="19" t="s">
        <v>56</v>
      </c>
      <c r="CF203" s="19" t="s">
        <v>458</v>
      </c>
      <c r="CG203" s="19" t="s">
        <v>273</v>
      </c>
      <c r="CH203" s="19" t="s">
        <v>271</v>
      </c>
      <c r="CI203" s="19">
        <v>3</v>
      </c>
      <c r="CJ203" s="19">
        <v>9</v>
      </c>
      <c r="CK203" s="19">
        <v>12</v>
      </c>
      <c r="CL203" s="19">
        <v>9</v>
      </c>
    </row>
    <row r="204" spans="1:91" ht="12.75" customHeight="1" x14ac:dyDescent="0.2">
      <c r="P204" s="121"/>
      <c r="Q204" s="121"/>
      <c r="R204" s="121"/>
      <c r="S204" s="121"/>
      <c r="T204" s="121"/>
      <c r="U204" s="121"/>
      <c r="V204" s="121"/>
      <c r="AM204" s="121"/>
      <c r="AN204" s="121"/>
      <c r="AO204" s="121"/>
      <c r="AP204" s="121"/>
      <c r="BU204" s="117">
        <v>3</v>
      </c>
      <c r="BV204" s="21" t="s">
        <v>271</v>
      </c>
      <c r="BW204" s="117">
        <v>3</v>
      </c>
      <c r="BX204" s="117" t="s">
        <v>57</v>
      </c>
      <c r="BY204" s="19">
        <v>10103</v>
      </c>
      <c r="BZ204" s="122" t="s">
        <v>58</v>
      </c>
      <c r="CA204" s="21">
        <v>3</v>
      </c>
      <c r="CB204" s="21" t="s">
        <v>59</v>
      </c>
      <c r="CC204" s="21" t="s">
        <v>59</v>
      </c>
      <c r="CD204" s="19" t="s">
        <v>60</v>
      </c>
      <c r="CF204" s="19" t="s">
        <v>459</v>
      </c>
      <c r="CH204" s="19" t="s">
        <v>272</v>
      </c>
      <c r="CI204" s="19">
        <v>4</v>
      </c>
      <c r="CL204" s="19">
        <v>10</v>
      </c>
    </row>
    <row r="205" spans="1:91" x14ac:dyDescent="0.2">
      <c r="P205" s="121"/>
      <c r="Q205" s="121"/>
      <c r="R205" s="121"/>
      <c r="S205" s="121"/>
      <c r="T205" s="121"/>
      <c r="U205" s="121"/>
      <c r="V205" s="121"/>
      <c r="AM205" s="121"/>
      <c r="AN205" s="121"/>
      <c r="AO205" s="121"/>
      <c r="AP205" s="121"/>
      <c r="BU205" s="117">
        <v>4</v>
      </c>
      <c r="BV205" s="21" t="s">
        <v>272</v>
      </c>
      <c r="BW205" s="117">
        <v>4</v>
      </c>
      <c r="BX205" s="117" t="s">
        <v>61</v>
      </c>
      <c r="BY205" s="19">
        <v>10104</v>
      </c>
      <c r="BZ205" s="122" t="s">
        <v>62</v>
      </c>
      <c r="CA205" s="21">
        <v>4</v>
      </c>
      <c r="CB205" s="21" t="s">
        <v>63</v>
      </c>
      <c r="CC205" s="21" t="s">
        <v>63</v>
      </c>
      <c r="CD205" s="19" t="s">
        <v>64</v>
      </c>
      <c r="CF205" s="19" t="s">
        <v>460</v>
      </c>
      <c r="CH205" s="19" t="s">
        <v>273</v>
      </c>
      <c r="CI205" s="19">
        <v>5</v>
      </c>
      <c r="CL205" s="19">
        <v>11</v>
      </c>
    </row>
    <row r="206" spans="1:91" x14ac:dyDescent="0.2">
      <c r="P206" s="121"/>
      <c r="Q206" s="121"/>
      <c r="R206" s="121"/>
      <c r="S206" s="121"/>
      <c r="T206" s="121"/>
      <c r="U206" s="121"/>
      <c r="V206" s="121"/>
      <c r="AM206" s="121"/>
      <c r="AN206" s="121"/>
      <c r="AO206" s="121"/>
      <c r="AP206" s="121"/>
      <c r="BU206" s="117">
        <v>5</v>
      </c>
      <c r="BV206" s="21" t="s">
        <v>273</v>
      </c>
      <c r="BW206" s="117">
        <v>8.01</v>
      </c>
      <c r="BX206" s="117" t="s">
        <v>65</v>
      </c>
      <c r="BY206" s="19">
        <v>10105</v>
      </c>
      <c r="BZ206" s="122" t="s">
        <v>66</v>
      </c>
      <c r="CA206" s="21">
        <v>5</v>
      </c>
      <c r="CB206" s="21" t="s">
        <v>67</v>
      </c>
      <c r="CC206" s="21" t="s">
        <v>67</v>
      </c>
      <c r="CD206" s="19" t="s">
        <v>68</v>
      </c>
      <c r="CF206" s="19" t="s">
        <v>461</v>
      </c>
      <c r="CI206" s="19">
        <v>6</v>
      </c>
      <c r="CL206" s="19">
        <v>12</v>
      </c>
    </row>
    <row r="207" spans="1:91" x14ac:dyDescent="0.2">
      <c r="P207" s="121"/>
      <c r="Q207" s="121"/>
      <c r="R207" s="121"/>
      <c r="S207" s="121"/>
      <c r="T207" s="121"/>
      <c r="U207" s="121"/>
      <c r="V207" s="121"/>
      <c r="AM207" s="121"/>
      <c r="AN207" s="121"/>
      <c r="AO207" s="121"/>
      <c r="AP207" s="121"/>
      <c r="BU207" s="117">
        <v>6</v>
      </c>
      <c r="BV207" s="21">
        <v>1</v>
      </c>
      <c r="BW207" s="117">
        <v>8.02</v>
      </c>
      <c r="BX207" s="117" t="s">
        <v>69</v>
      </c>
      <c r="BY207" s="19">
        <v>10201</v>
      </c>
      <c r="BZ207" s="122" t="s">
        <v>70</v>
      </c>
      <c r="CA207" s="21">
        <v>6</v>
      </c>
      <c r="CB207" s="21" t="s">
        <v>71</v>
      </c>
      <c r="CC207" s="21" t="s">
        <v>71</v>
      </c>
      <c r="CD207" s="19" t="s">
        <v>72</v>
      </c>
      <c r="CF207" s="19" t="s">
        <v>462</v>
      </c>
    </row>
    <row r="208" spans="1:91" x14ac:dyDescent="0.2">
      <c r="P208" s="121"/>
      <c r="Q208" s="121"/>
      <c r="R208" s="121"/>
      <c r="S208" s="121"/>
      <c r="T208" s="121"/>
      <c r="U208" s="121"/>
      <c r="V208" s="121"/>
      <c r="AM208" s="121"/>
      <c r="AN208" s="121"/>
      <c r="AO208" s="121"/>
      <c r="AP208" s="121"/>
      <c r="BU208" s="117">
        <v>7</v>
      </c>
      <c r="BV208" s="21">
        <v>2</v>
      </c>
      <c r="BW208" s="117">
        <v>8.0299999999999994</v>
      </c>
      <c r="BX208" s="117" t="s">
        <v>73</v>
      </c>
      <c r="BY208" s="19">
        <v>10202</v>
      </c>
      <c r="BZ208" s="122" t="s">
        <v>74</v>
      </c>
      <c r="CA208" s="21">
        <v>7</v>
      </c>
      <c r="CB208" s="21" t="s">
        <v>75</v>
      </c>
      <c r="CC208" s="21" t="s">
        <v>75</v>
      </c>
      <c r="CD208" s="19" t="s">
        <v>76</v>
      </c>
    </row>
    <row r="209" spans="73:82" x14ac:dyDescent="0.2">
      <c r="BU209" s="117">
        <v>8</v>
      </c>
      <c r="BV209" s="21">
        <v>3</v>
      </c>
      <c r="BW209" s="117">
        <v>8.0399999999999991</v>
      </c>
      <c r="BX209" s="117" t="s">
        <v>77</v>
      </c>
      <c r="BY209" s="19">
        <v>10203</v>
      </c>
      <c r="BZ209" s="122" t="s">
        <v>78</v>
      </c>
      <c r="CA209" s="21">
        <v>8</v>
      </c>
      <c r="CB209" s="21" t="s">
        <v>79</v>
      </c>
      <c r="CC209" s="21" t="s">
        <v>79</v>
      </c>
      <c r="CD209" s="19" t="s">
        <v>80</v>
      </c>
    </row>
    <row r="210" spans="73:82" x14ac:dyDescent="0.2">
      <c r="BU210" s="117">
        <v>9</v>
      </c>
      <c r="BV210" s="21">
        <v>4</v>
      </c>
      <c r="BW210" s="117">
        <v>8.0500000000000007</v>
      </c>
      <c r="BX210" s="117" t="s">
        <v>81</v>
      </c>
      <c r="BY210" s="19">
        <v>10204</v>
      </c>
      <c r="BZ210" s="122" t="s">
        <v>53</v>
      </c>
      <c r="CA210" s="21">
        <v>9</v>
      </c>
      <c r="CB210" s="21" t="s">
        <v>82</v>
      </c>
      <c r="CC210" s="21" t="s">
        <v>82</v>
      </c>
      <c r="CD210" s="19" t="s">
        <v>83</v>
      </c>
    </row>
    <row r="211" spans="73:82" x14ac:dyDescent="0.2">
      <c r="BU211" s="117">
        <v>10</v>
      </c>
      <c r="BV211" s="21">
        <v>5</v>
      </c>
      <c r="BW211" s="117">
        <v>8.06</v>
      </c>
      <c r="BX211" s="117" t="s">
        <v>84</v>
      </c>
      <c r="BY211" s="19">
        <v>10205</v>
      </c>
      <c r="BZ211" s="122" t="s">
        <v>57</v>
      </c>
      <c r="CA211" s="21">
        <v>10</v>
      </c>
      <c r="CB211" s="21">
        <v>10</v>
      </c>
      <c r="CC211" s="21" t="s">
        <v>85</v>
      </c>
      <c r="CD211" s="19" t="s">
        <v>86</v>
      </c>
    </row>
    <row r="212" spans="73:82" x14ac:dyDescent="0.2">
      <c r="BU212" s="117">
        <v>80</v>
      </c>
      <c r="BV212" s="21">
        <v>6</v>
      </c>
      <c r="BW212" s="117">
        <v>8.07</v>
      </c>
      <c r="BX212" s="117" t="s">
        <v>87</v>
      </c>
      <c r="BY212" s="19">
        <v>10206</v>
      </c>
      <c r="BZ212" s="122" t="s">
        <v>61</v>
      </c>
      <c r="CA212" s="21">
        <v>11</v>
      </c>
      <c r="CB212" s="21">
        <v>11</v>
      </c>
      <c r="CC212" s="21" t="s">
        <v>88</v>
      </c>
      <c r="CD212" s="19" t="s">
        <v>89</v>
      </c>
    </row>
    <row r="213" spans="73:82" x14ac:dyDescent="0.2">
      <c r="BU213" s="117">
        <v>90</v>
      </c>
      <c r="BV213" s="21">
        <v>7</v>
      </c>
      <c r="BW213" s="117">
        <v>7</v>
      </c>
      <c r="BX213" s="117" t="s">
        <v>90</v>
      </c>
      <c r="BY213" s="19">
        <v>10207</v>
      </c>
      <c r="BZ213" s="122">
        <v>2.09</v>
      </c>
      <c r="CA213" s="21">
        <v>12</v>
      </c>
      <c r="CB213" s="21">
        <v>12</v>
      </c>
      <c r="CC213" s="21" t="s">
        <v>91</v>
      </c>
      <c r="CD213" s="19" t="s">
        <v>92</v>
      </c>
    </row>
    <row r="214" spans="73:82" x14ac:dyDescent="0.2">
      <c r="BU214" s="117">
        <v>99</v>
      </c>
      <c r="BV214" s="21">
        <v>8</v>
      </c>
      <c r="BW214" s="117"/>
      <c r="BX214" s="117" t="s">
        <v>93</v>
      </c>
      <c r="BY214" s="19">
        <v>10208</v>
      </c>
      <c r="BZ214" s="123" t="s">
        <v>94</v>
      </c>
      <c r="CA214" s="21"/>
      <c r="CB214" s="21">
        <v>13</v>
      </c>
      <c r="CC214" s="21" t="s">
        <v>95</v>
      </c>
      <c r="CD214" s="19" t="s">
        <v>96</v>
      </c>
    </row>
    <row r="215" spans="73:82" x14ac:dyDescent="0.2">
      <c r="BU215" s="117"/>
      <c r="BV215" s="21">
        <v>9</v>
      </c>
      <c r="BW215" s="117"/>
      <c r="BX215" s="117" t="s">
        <v>97</v>
      </c>
      <c r="BY215" s="19">
        <v>10209</v>
      </c>
      <c r="CC215" s="21" t="s">
        <v>98</v>
      </c>
      <c r="CD215" s="19" t="s">
        <v>99</v>
      </c>
    </row>
    <row r="216" spans="73:82" x14ac:dyDescent="0.2">
      <c r="BU216" s="117"/>
      <c r="BV216" s="21">
        <v>10</v>
      </c>
      <c r="BW216" s="117"/>
      <c r="BX216" s="117" t="s">
        <v>100</v>
      </c>
      <c r="BY216" s="117">
        <v>10210</v>
      </c>
      <c r="CA216" s="19" t="s">
        <v>500</v>
      </c>
      <c r="CC216" s="21" t="s">
        <v>101</v>
      </c>
      <c r="CD216" s="19" t="s">
        <v>102</v>
      </c>
    </row>
    <row r="217" spans="73:82" x14ac:dyDescent="0.2">
      <c r="BU217" s="117"/>
      <c r="BV217" s="21">
        <v>11</v>
      </c>
      <c r="BW217" s="117"/>
      <c r="BX217" s="117" t="s">
        <v>103</v>
      </c>
      <c r="BY217" s="117">
        <v>10211</v>
      </c>
      <c r="CA217" s="19" t="s">
        <v>501</v>
      </c>
      <c r="CC217" s="21" t="s">
        <v>104</v>
      </c>
      <c r="CD217" s="19" t="s">
        <v>105</v>
      </c>
    </row>
    <row r="218" spans="73:82" x14ac:dyDescent="0.2">
      <c r="BV218" s="21">
        <v>12</v>
      </c>
      <c r="BX218" s="19" t="s">
        <v>106</v>
      </c>
      <c r="BY218" s="117">
        <v>10212</v>
      </c>
      <c r="CA218" s="19" t="s">
        <v>507</v>
      </c>
      <c r="CC218" s="21" t="s">
        <v>107</v>
      </c>
      <c r="CD218" s="19" t="s">
        <v>108</v>
      </c>
    </row>
    <row r="219" spans="73:82" x14ac:dyDescent="0.2">
      <c r="BU219" s="114"/>
      <c r="BV219" s="114"/>
      <c r="BW219" s="114"/>
      <c r="BX219" s="114" t="s">
        <v>109</v>
      </c>
      <c r="BY219" s="117">
        <v>10301</v>
      </c>
      <c r="CC219" s="21" t="s">
        <v>110</v>
      </c>
      <c r="CD219" s="19" t="s">
        <v>111</v>
      </c>
    </row>
    <row r="220" spans="73:82" x14ac:dyDescent="0.2">
      <c r="BU220" s="114"/>
      <c r="BV220" s="114"/>
      <c r="BW220" s="114"/>
      <c r="BX220" s="114" t="s">
        <v>112</v>
      </c>
      <c r="BY220" s="117">
        <v>10302</v>
      </c>
      <c r="CA220" s="19">
        <v>4</v>
      </c>
      <c r="CB220" s="19">
        <v>1</v>
      </c>
      <c r="CC220" s="21" t="s">
        <v>113</v>
      </c>
      <c r="CD220" s="19" t="s">
        <v>114</v>
      </c>
    </row>
    <row r="221" spans="73:82" x14ac:dyDescent="0.2">
      <c r="BX221" s="19" t="s">
        <v>115</v>
      </c>
      <c r="BY221" s="117">
        <v>10303</v>
      </c>
      <c r="CA221" s="19">
        <v>3</v>
      </c>
      <c r="CB221" s="19">
        <v>2</v>
      </c>
      <c r="CC221" s="21" t="s">
        <v>116</v>
      </c>
      <c r="CD221" s="19" t="s">
        <v>117</v>
      </c>
    </row>
    <row r="222" spans="73:82" x14ac:dyDescent="0.2">
      <c r="BX222" s="19" t="s">
        <v>118</v>
      </c>
      <c r="BY222" s="117">
        <v>10304</v>
      </c>
      <c r="CA222" s="19">
        <v>2</v>
      </c>
      <c r="CB222" s="19">
        <v>3</v>
      </c>
      <c r="CC222" s="21" t="s">
        <v>119</v>
      </c>
      <c r="CD222" s="19" t="s">
        <v>120</v>
      </c>
    </row>
    <row r="223" spans="73:82" x14ac:dyDescent="0.2">
      <c r="BX223" s="19" t="s">
        <v>121</v>
      </c>
      <c r="BY223" s="117">
        <v>10305</v>
      </c>
      <c r="CA223" s="19">
        <v>1</v>
      </c>
      <c r="CB223" s="19">
        <v>4</v>
      </c>
      <c r="CC223" s="21" t="s">
        <v>122</v>
      </c>
    </row>
    <row r="224" spans="73:82" x14ac:dyDescent="0.2">
      <c r="BX224" s="19" t="s">
        <v>123</v>
      </c>
      <c r="BY224" s="117">
        <v>10306</v>
      </c>
      <c r="CC224" s="21" t="s">
        <v>124</v>
      </c>
    </row>
    <row r="225" spans="76:82" x14ac:dyDescent="0.2">
      <c r="BX225" s="19" t="s">
        <v>125</v>
      </c>
      <c r="BY225" s="117">
        <v>20101</v>
      </c>
      <c r="CC225" s="21" t="s">
        <v>126</v>
      </c>
    </row>
    <row r="226" spans="76:82" ht="14.25" x14ac:dyDescent="0.2">
      <c r="BX226" s="19" t="s">
        <v>127</v>
      </c>
      <c r="BY226" s="117">
        <v>20102</v>
      </c>
      <c r="CD226" s="124" t="s">
        <v>411</v>
      </c>
    </row>
    <row r="227" spans="76:82" x14ac:dyDescent="0.2">
      <c r="BX227" s="19" t="s">
        <v>128</v>
      </c>
      <c r="BY227" s="117">
        <v>20103</v>
      </c>
      <c r="CD227" s="19" t="s">
        <v>417</v>
      </c>
    </row>
    <row r="228" spans="76:82" x14ac:dyDescent="0.2">
      <c r="BX228" s="19" t="s">
        <v>129</v>
      </c>
      <c r="BY228" s="117">
        <v>20104</v>
      </c>
      <c r="CD228" s="19" t="s">
        <v>419</v>
      </c>
    </row>
    <row r="229" spans="76:82" x14ac:dyDescent="0.2">
      <c r="BX229" s="19" t="s">
        <v>130</v>
      </c>
      <c r="BY229" s="117">
        <v>20105</v>
      </c>
      <c r="CD229" s="19" t="s">
        <v>413</v>
      </c>
    </row>
    <row r="230" spans="76:82" x14ac:dyDescent="0.2">
      <c r="BX230" s="19" t="s">
        <v>131</v>
      </c>
      <c r="BY230" s="117">
        <v>20201</v>
      </c>
      <c r="CD230" s="19" t="s">
        <v>414</v>
      </c>
    </row>
    <row r="231" spans="76:82" x14ac:dyDescent="0.2">
      <c r="BX231" s="19" t="s">
        <v>132</v>
      </c>
      <c r="BY231" s="19">
        <v>20202</v>
      </c>
      <c r="CD231" s="19" t="s">
        <v>415</v>
      </c>
    </row>
    <row r="232" spans="76:82" x14ac:dyDescent="0.2">
      <c r="BX232" s="19" t="s">
        <v>133</v>
      </c>
      <c r="BY232" s="19">
        <v>20203</v>
      </c>
      <c r="CD232" s="19" t="s">
        <v>416</v>
      </c>
    </row>
    <row r="233" spans="76:82" x14ac:dyDescent="0.2">
      <c r="BX233" s="19" t="s">
        <v>134</v>
      </c>
      <c r="BY233" s="19">
        <v>20204</v>
      </c>
      <c r="CD233" s="19" t="s">
        <v>418</v>
      </c>
    </row>
    <row r="234" spans="76:82" x14ac:dyDescent="0.2">
      <c r="BX234" s="19" t="s">
        <v>135</v>
      </c>
      <c r="BY234" s="19">
        <v>20205</v>
      </c>
      <c r="CD234" s="19" t="s">
        <v>421</v>
      </c>
    </row>
    <row r="235" spans="76:82" x14ac:dyDescent="0.2">
      <c r="BX235" s="19" t="s">
        <v>136</v>
      </c>
      <c r="BY235" s="19">
        <v>20206</v>
      </c>
      <c r="CD235" s="19" t="s">
        <v>420</v>
      </c>
    </row>
    <row r="236" spans="76:82" ht="14.25" x14ac:dyDescent="0.2">
      <c r="BX236" s="19" t="s">
        <v>137</v>
      </c>
      <c r="BY236" s="19">
        <v>20207</v>
      </c>
      <c r="CD236" s="113"/>
    </row>
    <row r="237" spans="76:82" ht="14.25" x14ac:dyDescent="0.2">
      <c r="BX237" s="19" t="s">
        <v>138</v>
      </c>
      <c r="BY237" s="19">
        <v>20208</v>
      </c>
      <c r="CD237" s="113"/>
    </row>
    <row r="238" spans="76:82" ht="14.25" x14ac:dyDescent="0.2">
      <c r="BX238" s="21">
        <v>4.99</v>
      </c>
      <c r="BY238" s="19">
        <v>20209</v>
      </c>
      <c r="CD238" s="113"/>
    </row>
    <row r="239" spans="76:82" ht="14.25" x14ac:dyDescent="0.2">
      <c r="BX239" s="19" t="s">
        <v>427</v>
      </c>
      <c r="BY239" s="19">
        <v>20210</v>
      </c>
      <c r="CD239" s="113"/>
    </row>
    <row r="240" spans="76:82" ht="14.25" x14ac:dyDescent="0.2">
      <c r="BX240" s="19" t="s">
        <v>428</v>
      </c>
      <c r="BY240" s="19">
        <v>20301</v>
      </c>
      <c r="CD240" s="113"/>
    </row>
    <row r="241" spans="76:82" ht="14.25" x14ac:dyDescent="0.2">
      <c r="BX241" s="19" t="s">
        <v>429</v>
      </c>
      <c r="BY241" s="19">
        <v>20302</v>
      </c>
      <c r="CD241" s="113"/>
    </row>
    <row r="242" spans="76:82" ht="14.25" x14ac:dyDescent="0.2">
      <c r="BX242" s="19" t="s">
        <v>430</v>
      </c>
      <c r="BY242" s="19">
        <v>20303</v>
      </c>
      <c r="CD242" s="113"/>
    </row>
    <row r="243" spans="76:82" ht="14.25" x14ac:dyDescent="0.2">
      <c r="BX243" s="19" t="s">
        <v>431</v>
      </c>
      <c r="BY243" s="19">
        <v>20304</v>
      </c>
      <c r="CD243" s="113"/>
    </row>
    <row r="244" spans="76:82" ht="14.25" x14ac:dyDescent="0.2">
      <c r="BX244" s="19" t="s">
        <v>432</v>
      </c>
      <c r="BY244" s="19">
        <v>20305</v>
      </c>
      <c r="CD244" s="113"/>
    </row>
    <row r="245" spans="76:82" x14ac:dyDescent="0.2">
      <c r="BX245" s="19" t="s">
        <v>433</v>
      </c>
      <c r="BY245" s="19">
        <v>20306</v>
      </c>
    </row>
    <row r="246" spans="76:82" x14ac:dyDescent="0.2">
      <c r="BX246" s="19">
        <v>7.01</v>
      </c>
      <c r="BY246" s="19">
        <v>20401</v>
      </c>
    </row>
    <row r="247" spans="76:82" x14ac:dyDescent="0.2">
      <c r="BX247" s="19">
        <v>7.02</v>
      </c>
      <c r="BY247" s="19">
        <v>20402</v>
      </c>
    </row>
    <row r="248" spans="76:82" x14ac:dyDescent="0.2">
      <c r="BX248" s="19">
        <v>7.03</v>
      </c>
      <c r="BY248" s="19">
        <v>20403</v>
      </c>
    </row>
    <row r="249" spans="76:82" x14ac:dyDescent="0.2">
      <c r="BX249" s="19">
        <v>7.04</v>
      </c>
      <c r="BY249" s="19">
        <v>20404</v>
      </c>
    </row>
    <row r="250" spans="76:82" x14ac:dyDescent="0.2">
      <c r="BX250" s="19">
        <v>7.05</v>
      </c>
      <c r="BY250" s="19">
        <v>20405</v>
      </c>
    </row>
    <row r="251" spans="76:82" x14ac:dyDescent="0.2">
      <c r="BX251" s="19">
        <v>7.06</v>
      </c>
      <c r="BY251" s="19">
        <v>20406</v>
      </c>
    </row>
    <row r="252" spans="76:82" x14ac:dyDescent="0.2">
      <c r="BX252" s="19">
        <v>7.07</v>
      </c>
      <c r="BY252" s="19">
        <v>20501</v>
      </c>
    </row>
    <row r="253" spans="76:82" x14ac:dyDescent="0.2">
      <c r="BX253" s="19">
        <v>7.08</v>
      </c>
      <c r="BY253" s="19">
        <v>20502</v>
      </c>
    </row>
    <row r="254" spans="76:82" x14ac:dyDescent="0.2">
      <c r="BX254" s="19">
        <v>7.09</v>
      </c>
      <c r="BY254" s="19">
        <v>20503</v>
      </c>
    </row>
    <row r="255" spans="76:82" x14ac:dyDescent="0.2">
      <c r="BX255" s="19" t="s">
        <v>442</v>
      </c>
      <c r="BY255" s="19">
        <v>20504</v>
      </c>
    </row>
    <row r="256" spans="76:82" x14ac:dyDescent="0.2">
      <c r="BX256" s="19">
        <v>7.11</v>
      </c>
      <c r="BY256" s="19">
        <v>20505</v>
      </c>
    </row>
    <row r="257" spans="76:77" x14ac:dyDescent="0.2">
      <c r="BX257" s="19">
        <v>7.12</v>
      </c>
      <c r="BY257" s="19">
        <v>20601</v>
      </c>
    </row>
    <row r="258" spans="76:77" x14ac:dyDescent="0.2">
      <c r="BX258" s="19">
        <v>7.13</v>
      </c>
      <c r="BY258" s="19">
        <v>20602</v>
      </c>
    </row>
    <row r="259" spans="76:77" x14ac:dyDescent="0.2">
      <c r="BX259" s="19">
        <v>7.14</v>
      </c>
      <c r="BY259" s="19">
        <v>20603</v>
      </c>
    </row>
    <row r="260" spans="76:77" x14ac:dyDescent="0.2">
      <c r="BX260" s="19">
        <v>7.15</v>
      </c>
      <c r="BY260" s="19">
        <v>20604</v>
      </c>
    </row>
    <row r="261" spans="76:77" x14ac:dyDescent="0.2">
      <c r="BX261" s="19">
        <v>7.16</v>
      </c>
      <c r="BY261" s="19">
        <v>20605</v>
      </c>
    </row>
    <row r="262" spans="76:77" x14ac:dyDescent="0.2">
      <c r="BX262" s="19">
        <v>7.17</v>
      </c>
      <c r="BY262" s="19">
        <v>20606</v>
      </c>
    </row>
    <row r="263" spans="76:77" x14ac:dyDescent="0.2">
      <c r="BX263" s="19">
        <v>7.18</v>
      </c>
      <c r="BY263" s="19">
        <v>20607</v>
      </c>
    </row>
    <row r="264" spans="76:77" x14ac:dyDescent="0.2">
      <c r="BY264" s="19">
        <v>20608</v>
      </c>
    </row>
    <row r="265" spans="76:77" x14ac:dyDescent="0.2">
      <c r="BY265" s="19">
        <v>20609</v>
      </c>
    </row>
    <row r="266" spans="76:77" x14ac:dyDescent="0.2">
      <c r="BY266" s="19">
        <v>20610</v>
      </c>
    </row>
    <row r="267" spans="76:77" x14ac:dyDescent="0.2">
      <c r="BY267" s="19">
        <v>30101</v>
      </c>
    </row>
    <row r="268" spans="76:77" x14ac:dyDescent="0.2">
      <c r="BY268" s="19">
        <v>30102</v>
      </c>
    </row>
    <row r="269" spans="76:77" x14ac:dyDescent="0.2">
      <c r="BY269" s="19">
        <v>30103</v>
      </c>
    </row>
    <row r="270" spans="76:77" x14ac:dyDescent="0.2">
      <c r="BY270" s="19">
        <v>30104</v>
      </c>
    </row>
    <row r="271" spans="76:77" x14ac:dyDescent="0.2">
      <c r="BY271" s="19">
        <v>30105</v>
      </c>
    </row>
    <row r="272" spans="76:77" x14ac:dyDescent="0.2">
      <c r="BY272" s="19">
        <v>30106</v>
      </c>
    </row>
    <row r="273" spans="77:77" x14ac:dyDescent="0.2">
      <c r="BY273" s="19">
        <v>30107</v>
      </c>
    </row>
    <row r="274" spans="77:77" x14ac:dyDescent="0.2">
      <c r="BY274" s="19">
        <v>30108</v>
      </c>
    </row>
    <row r="275" spans="77:77" x14ac:dyDescent="0.2">
      <c r="BY275" s="19">
        <v>30109</v>
      </c>
    </row>
    <row r="276" spans="77:77" x14ac:dyDescent="0.2">
      <c r="BY276" s="19">
        <v>30110</v>
      </c>
    </row>
    <row r="277" spans="77:77" x14ac:dyDescent="0.2">
      <c r="BY277" s="19">
        <v>30111</v>
      </c>
    </row>
    <row r="278" spans="77:77" x14ac:dyDescent="0.2">
      <c r="BY278" s="19">
        <v>30112</v>
      </c>
    </row>
    <row r="279" spans="77:77" x14ac:dyDescent="0.2">
      <c r="BY279" s="19">
        <v>30113</v>
      </c>
    </row>
    <row r="280" spans="77:77" x14ac:dyDescent="0.2">
      <c r="BY280" s="19">
        <v>30114</v>
      </c>
    </row>
    <row r="281" spans="77:77" x14ac:dyDescent="0.2">
      <c r="BY281" s="19">
        <v>30201</v>
      </c>
    </row>
    <row r="282" spans="77:77" x14ac:dyDescent="0.2">
      <c r="BY282" s="19">
        <v>30202</v>
      </c>
    </row>
    <row r="283" spans="77:77" x14ac:dyDescent="0.2">
      <c r="BY283" s="19">
        <v>30203</v>
      </c>
    </row>
    <row r="284" spans="77:77" x14ac:dyDescent="0.2">
      <c r="BY284" s="19">
        <v>30204</v>
      </c>
    </row>
    <row r="285" spans="77:77" x14ac:dyDescent="0.2">
      <c r="BY285" s="19">
        <v>30205</v>
      </c>
    </row>
    <row r="286" spans="77:77" x14ac:dyDescent="0.2">
      <c r="BY286" s="19">
        <v>30206</v>
      </c>
    </row>
    <row r="287" spans="77:77" x14ac:dyDescent="0.2">
      <c r="BY287" s="19">
        <v>30207</v>
      </c>
    </row>
    <row r="288" spans="77:77" x14ac:dyDescent="0.2">
      <c r="BY288" s="19">
        <v>30301</v>
      </c>
    </row>
    <row r="289" spans="77:77" x14ac:dyDescent="0.2">
      <c r="BY289" s="19">
        <v>30302</v>
      </c>
    </row>
    <row r="290" spans="77:77" x14ac:dyDescent="0.2">
      <c r="BY290" s="19">
        <v>30303</v>
      </c>
    </row>
    <row r="291" spans="77:77" x14ac:dyDescent="0.2">
      <c r="BY291" s="19">
        <v>30304</v>
      </c>
    </row>
    <row r="292" spans="77:77" x14ac:dyDescent="0.2">
      <c r="BY292" s="19">
        <v>30305</v>
      </c>
    </row>
    <row r="293" spans="77:77" x14ac:dyDescent="0.2">
      <c r="BY293" s="19">
        <v>30306</v>
      </c>
    </row>
    <row r="294" spans="77:77" x14ac:dyDescent="0.2">
      <c r="BY294" s="19">
        <v>30401</v>
      </c>
    </row>
    <row r="295" spans="77:77" x14ac:dyDescent="0.2">
      <c r="BY295" s="19">
        <v>30402</v>
      </c>
    </row>
    <row r="296" spans="77:77" x14ac:dyDescent="0.2">
      <c r="BY296" s="19">
        <v>30403</v>
      </c>
    </row>
    <row r="297" spans="77:77" x14ac:dyDescent="0.2">
      <c r="BY297" s="19">
        <v>30404</v>
      </c>
    </row>
    <row r="298" spans="77:77" x14ac:dyDescent="0.2">
      <c r="BY298" s="19">
        <v>30405</v>
      </c>
    </row>
    <row r="299" spans="77:77" x14ac:dyDescent="0.2">
      <c r="BY299" s="19">
        <v>30501</v>
      </c>
    </row>
    <row r="300" spans="77:77" x14ac:dyDescent="0.2">
      <c r="BY300" s="19">
        <v>30502</v>
      </c>
    </row>
    <row r="301" spans="77:77" x14ac:dyDescent="0.2">
      <c r="BY301" s="19">
        <v>30503</v>
      </c>
    </row>
    <row r="302" spans="77:77" x14ac:dyDescent="0.2">
      <c r="BY302" s="19">
        <v>30504</v>
      </c>
    </row>
    <row r="303" spans="77:77" x14ac:dyDescent="0.2">
      <c r="BY303" s="19">
        <v>30505</v>
      </c>
    </row>
    <row r="304" spans="77:77" x14ac:dyDescent="0.2">
      <c r="BY304" s="19">
        <v>30506</v>
      </c>
    </row>
    <row r="305" spans="77:77" x14ac:dyDescent="0.2">
      <c r="BY305" s="19">
        <v>30507</v>
      </c>
    </row>
    <row r="306" spans="77:77" x14ac:dyDescent="0.2">
      <c r="BY306" s="19">
        <v>30508</v>
      </c>
    </row>
    <row r="307" spans="77:77" x14ac:dyDescent="0.2">
      <c r="BY307" s="19">
        <v>40101</v>
      </c>
    </row>
    <row r="308" spans="77:77" x14ac:dyDescent="0.2">
      <c r="BY308" s="19">
        <v>40102</v>
      </c>
    </row>
    <row r="309" spans="77:77" x14ac:dyDescent="0.2">
      <c r="BY309" s="19">
        <v>40103</v>
      </c>
    </row>
    <row r="310" spans="77:77" x14ac:dyDescent="0.2">
      <c r="BY310" s="19">
        <v>40104</v>
      </c>
    </row>
    <row r="311" spans="77:77" x14ac:dyDescent="0.2">
      <c r="BY311" s="19">
        <v>40105</v>
      </c>
    </row>
    <row r="312" spans="77:77" x14ac:dyDescent="0.2">
      <c r="BY312" s="19">
        <v>40106</v>
      </c>
    </row>
    <row r="313" spans="77:77" x14ac:dyDescent="0.2">
      <c r="BY313" s="19">
        <v>40107</v>
      </c>
    </row>
    <row r="314" spans="77:77" x14ac:dyDescent="0.2">
      <c r="BY314" s="19">
        <v>40108</v>
      </c>
    </row>
    <row r="315" spans="77:77" x14ac:dyDescent="0.2">
      <c r="BY315" s="19">
        <v>40109</v>
      </c>
    </row>
    <row r="316" spans="77:77" x14ac:dyDescent="0.2">
      <c r="BY316" s="19">
        <v>40201</v>
      </c>
    </row>
    <row r="317" spans="77:77" x14ac:dyDescent="0.2">
      <c r="BY317" s="19">
        <v>40202</v>
      </c>
    </row>
    <row r="318" spans="77:77" x14ac:dyDescent="0.2">
      <c r="BY318" s="19">
        <v>40203</v>
      </c>
    </row>
    <row r="319" spans="77:77" x14ac:dyDescent="0.2">
      <c r="BY319" s="19">
        <v>40204</v>
      </c>
    </row>
    <row r="320" spans="77:77" x14ac:dyDescent="0.2">
      <c r="BY320" s="19">
        <v>40205</v>
      </c>
    </row>
    <row r="321" spans="77:77" x14ac:dyDescent="0.2">
      <c r="BY321" s="19">
        <v>40301</v>
      </c>
    </row>
    <row r="322" spans="77:77" x14ac:dyDescent="0.2">
      <c r="BY322" s="19">
        <v>40302</v>
      </c>
    </row>
    <row r="323" spans="77:77" x14ac:dyDescent="0.2">
      <c r="BY323" s="19">
        <v>40303</v>
      </c>
    </row>
    <row r="324" spans="77:77" x14ac:dyDescent="0.2">
      <c r="BY324" s="19">
        <v>40304</v>
      </c>
    </row>
    <row r="325" spans="77:77" x14ac:dyDescent="0.2">
      <c r="BY325" s="19">
        <v>40305</v>
      </c>
    </row>
    <row r="326" spans="77:77" x14ac:dyDescent="0.2">
      <c r="BY326" s="19">
        <v>40306</v>
      </c>
    </row>
    <row r="327" spans="77:77" x14ac:dyDescent="0.2">
      <c r="BY327" s="19">
        <v>40307</v>
      </c>
    </row>
    <row r="328" spans="77:77" x14ac:dyDescent="0.2">
      <c r="BY328" s="19">
        <v>40308</v>
      </c>
    </row>
    <row r="329" spans="77:77" x14ac:dyDescent="0.2">
      <c r="BY329" s="19">
        <v>40401</v>
      </c>
    </row>
    <row r="330" spans="77:77" x14ac:dyDescent="0.2">
      <c r="BY330" s="19">
        <v>40402</v>
      </c>
    </row>
    <row r="331" spans="77:77" x14ac:dyDescent="0.2">
      <c r="BY331" s="19">
        <v>40403</v>
      </c>
    </row>
    <row r="332" spans="77:77" x14ac:dyDescent="0.2">
      <c r="BY332" s="19">
        <v>40404</v>
      </c>
    </row>
    <row r="333" spans="77:77" x14ac:dyDescent="0.2">
      <c r="BY333" s="19">
        <v>40405</v>
      </c>
    </row>
    <row r="334" spans="77:77" x14ac:dyDescent="0.2">
      <c r="BY334" s="19">
        <v>40406</v>
      </c>
    </row>
    <row r="335" spans="77:77" x14ac:dyDescent="0.2">
      <c r="BY335" s="19">
        <v>40501</v>
      </c>
    </row>
    <row r="336" spans="77:77" x14ac:dyDescent="0.2">
      <c r="BY336" s="19">
        <v>40502</v>
      </c>
    </row>
    <row r="337" spans="77:77" x14ac:dyDescent="0.2">
      <c r="BY337" s="19">
        <v>40503</v>
      </c>
    </row>
    <row r="338" spans="77:77" x14ac:dyDescent="0.2">
      <c r="BY338" s="19">
        <v>40504</v>
      </c>
    </row>
    <row r="339" spans="77:77" x14ac:dyDescent="0.2">
      <c r="BY339" s="19">
        <v>40505</v>
      </c>
    </row>
    <row r="340" spans="77:77" x14ac:dyDescent="0.2">
      <c r="BY340" s="19">
        <v>40506</v>
      </c>
    </row>
    <row r="341" spans="77:77" x14ac:dyDescent="0.2">
      <c r="BY341" s="19">
        <v>40507</v>
      </c>
    </row>
    <row r="342" spans="77:77" x14ac:dyDescent="0.2">
      <c r="BY342" s="19">
        <v>40508</v>
      </c>
    </row>
    <row r="343" spans="77:77" x14ac:dyDescent="0.2">
      <c r="BY343" s="19">
        <v>40509</v>
      </c>
    </row>
    <row r="344" spans="77:77" x14ac:dyDescent="0.2">
      <c r="BY344" s="19">
        <v>40510</v>
      </c>
    </row>
    <row r="345" spans="77:77" x14ac:dyDescent="0.2">
      <c r="BY345" s="19">
        <v>40511</v>
      </c>
    </row>
    <row r="346" spans="77:77" x14ac:dyDescent="0.2">
      <c r="BY346" s="19">
        <v>40512</v>
      </c>
    </row>
    <row r="347" spans="77:77" x14ac:dyDescent="0.2">
      <c r="BY347" s="19">
        <v>40513</v>
      </c>
    </row>
    <row r="348" spans="77:77" x14ac:dyDescent="0.2">
      <c r="BY348" s="19">
        <v>40601</v>
      </c>
    </row>
    <row r="349" spans="77:77" x14ac:dyDescent="0.2">
      <c r="BY349" s="19">
        <v>40602</v>
      </c>
    </row>
    <row r="350" spans="77:77" x14ac:dyDescent="0.2">
      <c r="BY350" s="19">
        <v>40603</v>
      </c>
    </row>
    <row r="351" spans="77:77" x14ac:dyDescent="0.2">
      <c r="BY351" s="19">
        <v>40604</v>
      </c>
    </row>
    <row r="352" spans="77:77" x14ac:dyDescent="0.2">
      <c r="BY352" s="19">
        <v>40605</v>
      </c>
    </row>
    <row r="353" spans="77:77" x14ac:dyDescent="0.2">
      <c r="BY353" s="19">
        <v>40606</v>
      </c>
    </row>
    <row r="354" spans="77:77" x14ac:dyDescent="0.2">
      <c r="BY354" s="19">
        <v>40607</v>
      </c>
    </row>
    <row r="355" spans="77:77" x14ac:dyDescent="0.2">
      <c r="BY355" s="19">
        <v>40608</v>
      </c>
    </row>
    <row r="356" spans="77:77" x14ac:dyDescent="0.2">
      <c r="BY356" s="19">
        <v>40609</v>
      </c>
    </row>
    <row r="357" spans="77:77" x14ac:dyDescent="0.2">
      <c r="BY357" s="19">
        <v>40610</v>
      </c>
    </row>
    <row r="358" spans="77:77" x14ac:dyDescent="0.2">
      <c r="BY358" s="19">
        <v>40701</v>
      </c>
    </row>
    <row r="359" spans="77:77" x14ac:dyDescent="0.2">
      <c r="BY359" s="19">
        <v>40702</v>
      </c>
    </row>
    <row r="360" spans="77:77" x14ac:dyDescent="0.2">
      <c r="BY360" s="19">
        <v>40703</v>
      </c>
    </row>
    <row r="361" spans="77:77" x14ac:dyDescent="0.2">
      <c r="BY361" s="19">
        <v>40704</v>
      </c>
    </row>
    <row r="362" spans="77:77" x14ac:dyDescent="0.2">
      <c r="BY362" s="19">
        <v>40705</v>
      </c>
    </row>
    <row r="363" spans="77:77" x14ac:dyDescent="0.2">
      <c r="BY363" s="19">
        <v>40706</v>
      </c>
    </row>
    <row r="364" spans="77:77" x14ac:dyDescent="0.2">
      <c r="BY364" s="19">
        <v>40707</v>
      </c>
    </row>
    <row r="365" spans="77:77" x14ac:dyDescent="0.2">
      <c r="BY365" s="19">
        <v>40708</v>
      </c>
    </row>
    <row r="366" spans="77:77" x14ac:dyDescent="0.2">
      <c r="BY366" s="19">
        <v>40801</v>
      </c>
    </row>
    <row r="367" spans="77:77" x14ac:dyDescent="0.2">
      <c r="BY367" s="19">
        <v>40802</v>
      </c>
    </row>
    <row r="368" spans="77:77" x14ac:dyDescent="0.2">
      <c r="BY368" s="19">
        <v>40803</v>
      </c>
    </row>
    <row r="369" spans="77:77" x14ac:dyDescent="0.2">
      <c r="BY369" s="19">
        <v>40804</v>
      </c>
    </row>
    <row r="370" spans="77:77" x14ac:dyDescent="0.2">
      <c r="BY370" s="19">
        <v>40805</v>
      </c>
    </row>
    <row r="371" spans="77:77" x14ac:dyDescent="0.2">
      <c r="BY371" s="19">
        <v>40901</v>
      </c>
    </row>
    <row r="372" spans="77:77" x14ac:dyDescent="0.2">
      <c r="BY372" s="19">
        <v>40902</v>
      </c>
    </row>
    <row r="373" spans="77:77" x14ac:dyDescent="0.2">
      <c r="BY373" s="19">
        <v>40903</v>
      </c>
    </row>
    <row r="374" spans="77:77" x14ac:dyDescent="0.2">
      <c r="BY374" s="19">
        <v>40904</v>
      </c>
    </row>
    <row r="375" spans="77:77" x14ac:dyDescent="0.2">
      <c r="BY375" s="19">
        <v>40905</v>
      </c>
    </row>
    <row r="376" spans="77:77" x14ac:dyDescent="0.2">
      <c r="BY376" s="19">
        <v>41001</v>
      </c>
    </row>
    <row r="377" spans="77:77" x14ac:dyDescent="0.2">
      <c r="BY377" s="19">
        <v>41002</v>
      </c>
    </row>
    <row r="378" spans="77:77" x14ac:dyDescent="0.2">
      <c r="BY378" s="19">
        <v>41003</v>
      </c>
    </row>
    <row r="379" spans="77:77" x14ac:dyDescent="0.2">
      <c r="BY379" s="19">
        <v>41004</v>
      </c>
    </row>
    <row r="380" spans="77:77" x14ac:dyDescent="0.2">
      <c r="BY380" s="19">
        <v>41005</v>
      </c>
    </row>
    <row r="381" spans="77:77" x14ac:dyDescent="0.2">
      <c r="BY381" s="19">
        <v>41006</v>
      </c>
    </row>
    <row r="382" spans="77:77" x14ac:dyDescent="0.2">
      <c r="BY382" s="19">
        <v>41007</v>
      </c>
    </row>
    <row r="383" spans="77:77" x14ac:dyDescent="0.2">
      <c r="BY383" s="19">
        <v>41008</v>
      </c>
    </row>
    <row r="384" spans="77:77" x14ac:dyDescent="0.2">
      <c r="BY384" s="19">
        <v>41101</v>
      </c>
    </row>
    <row r="385" spans="77:77" x14ac:dyDescent="0.2">
      <c r="BY385" s="19">
        <v>41102</v>
      </c>
    </row>
    <row r="386" spans="77:77" x14ac:dyDescent="0.2">
      <c r="BY386" s="19">
        <v>41103</v>
      </c>
    </row>
    <row r="387" spans="77:77" x14ac:dyDescent="0.2">
      <c r="BY387" s="19">
        <v>41104</v>
      </c>
    </row>
    <row r="388" spans="77:77" x14ac:dyDescent="0.2">
      <c r="BY388" s="19">
        <v>41105</v>
      </c>
    </row>
    <row r="389" spans="77:77" x14ac:dyDescent="0.2">
      <c r="BY389" s="19">
        <v>41201</v>
      </c>
    </row>
    <row r="390" spans="77:77" x14ac:dyDescent="0.2">
      <c r="BY390" s="19">
        <v>41202</v>
      </c>
    </row>
    <row r="391" spans="77:77" x14ac:dyDescent="0.2">
      <c r="BY391" s="19">
        <v>41203</v>
      </c>
    </row>
    <row r="392" spans="77:77" x14ac:dyDescent="0.2">
      <c r="BY392" s="19">
        <v>41204</v>
      </c>
    </row>
    <row r="393" spans="77:77" x14ac:dyDescent="0.2">
      <c r="BY393" s="19">
        <v>41205</v>
      </c>
    </row>
    <row r="394" spans="77:77" x14ac:dyDescent="0.2">
      <c r="BY394" s="19">
        <v>41301</v>
      </c>
    </row>
    <row r="395" spans="77:77" x14ac:dyDescent="0.2">
      <c r="BY395" s="19">
        <v>41302</v>
      </c>
    </row>
    <row r="396" spans="77:77" x14ac:dyDescent="0.2">
      <c r="BY396" s="19">
        <v>41303</v>
      </c>
    </row>
    <row r="397" spans="77:77" x14ac:dyDescent="0.2">
      <c r="BY397" s="19">
        <v>41304</v>
      </c>
    </row>
    <row r="398" spans="77:77" x14ac:dyDescent="0.2">
      <c r="BY398" s="19">
        <v>41305</v>
      </c>
    </row>
    <row r="399" spans="77:77" x14ac:dyDescent="0.2">
      <c r="BY399" s="19">
        <v>41306</v>
      </c>
    </row>
    <row r="400" spans="77:77" x14ac:dyDescent="0.2">
      <c r="BY400" s="19">
        <v>41307</v>
      </c>
    </row>
    <row r="401" spans="77:77" x14ac:dyDescent="0.2">
      <c r="BY401" s="19">
        <v>41308</v>
      </c>
    </row>
    <row r="402" spans="77:77" x14ac:dyDescent="0.2">
      <c r="BY402" s="19">
        <v>41309</v>
      </c>
    </row>
    <row r="403" spans="77:77" x14ac:dyDescent="0.2">
      <c r="BY403" s="19">
        <v>50101</v>
      </c>
    </row>
    <row r="404" spans="77:77" x14ac:dyDescent="0.2">
      <c r="BY404" s="19">
        <v>50102</v>
      </c>
    </row>
    <row r="405" spans="77:77" x14ac:dyDescent="0.2">
      <c r="BY405" s="19">
        <v>50103</v>
      </c>
    </row>
    <row r="406" spans="77:77" x14ac:dyDescent="0.2">
      <c r="BY406" s="19">
        <v>50104</v>
      </c>
    </row>
    <row r="407" spans="77:77" x14ac:dyDescent="0.2">
      <c r="BY407" s="19">
        <v>50105</v>
      </c>
    </row>
    <row r="408" spans="77:77" x14ac:dyDescent="0.2">
      <c r="BY408" s="19">
        <v>50106</v>
      </c>
    </row>
    <row r="409" spans="77:77" x14ac:dyDescent="0.2">
      <c r="BY409" s="19">
        <v>50107</v>
      </c>
    </row>
    <row r="410" spans="77:77" x14ac:dyDescent="0.2">
      <c r="BY410" s="19">
        <v>50108</v>
      </c>
    </row>
    <row r="411" spans="77:77" x14ac:dyDescent="0.2">
      <c r="BY411" s="19">
        <v>50109</v>
      </c>
    </row>
    <row r="412" spans="77:77" x14ac:dyDescent="0.2">
      <c r="BY412" s="19">
        <v>50110</v>
      </c>
    </row>
    <row r="413" spans="77:77" x14ac:dyDescent="0.2">
      <c r="BY413" s="19">
        <v>50111</v>
      </c>
    </row>
    <row r="414" spans="77:77" x14ac:dyDescent="0.2">
      <c r="BY414" s="19">
        <v>50112</v>
      </c>
    </row>
    <row r="415" spans="77:77" x14ac:dyDescent="0.2">
      <c r="BY415" s="19">
        <v>50113</v>
      </c>
    </row>
    <row r="416" spans="77:77" x14ac:dyDescent="0.2">
      <c r="BY416" s="19">
        <v>50114</v>
      </c>
    </row>
    <row r="417" spans="77:77" x14ac:dyDescent="0.2">
      <c r="BY417" s="19">
        <v>50115</v>
      </c>
    </row>
    <row r="418" spans="77:77" x14ac:dyDescent="0.2">
      <c r="BY418" s="19">
        <v>50116</v>
      </c>
    </row>
    <row r="419" spans="77:77" x14ac:dyDescent="0.2">
      <c r="BY419" s="19">
        <v>50201</v>
      </c>
    </row>
    <row r="420" spans="77:77" x14ac:dyDescent="0.2">
      <c r="BY420" s="19">
        <v>50202</v>
      </c>
    </row>
    <row r="421" spans="77:77" x14ac:dyDescent="0.2">
      <c r="BY421" s="19">
        <v>50203</v>
      </c>
    </row>
    <row r="422" spans="77:77" x14ac:dyDescent="0.2">
      <c r="BY422" s="19">
        <v>50204</v>
      </c>
    </row>
    <row r="423" spans="77:77" x14ac:dyDescent="0.2">
      <c r="BY423" s="19">
        <v>50205</v>
      </c>
    </row>
    <row r="424" spans="77:77" x14ac:dyDescent="0.2">
      <c r="BY424" s="19">
        <v>50206</v>
      </c>
    </row>
    <row r="425" spans="77:77" x14ac:dyDescent="0.2">
      <c r="BY425" s="19">
        <v>50207</v>
      </c>
    </row>
    <row r="426" spans="77:77" x14ac:dyDescent="0.2">
      <c r="BY426" s="19">
        <v>50208</v>
      </c>
    </row>
    <row r="427" spans="77:77" x14ac:dyDescent="0.2">
      <c r="BY427" s="19">
        <v>50209</v>
      </c>
    </row>
    <row r="428" spans="77:77" x14ac:dyDescent="0.2">
      <c r="BY428" s="19">
        <v>60101</v>
      </c>
    </row>
    <row r="429" spans="77:77" x14ac:dyDescent="0.2">
      <c r="BY429" s="19">
        <v>60102</v>
      </c>
    </row>
    <row r="430" spans="77:77" x14ac:dyDescent="0.2">
      <c r="BY430" s="19">
        <v>60103</v>
      </c>
    </row>
    <row r="431" spans="77:77" x14ac:dyDescent="0.2">
      <c r="BY431" s="19">
        <v>60104</v>
      </c>
    </row>
    <row r="432" spans="77:77" x14ac:dyDescent="0.2">
      <c r="BY432" s="19">
        <v>60105</v>
      </c>
    </row>
    <row r="433" spans="77:77" x14ac:dyDescent="0.2">
      <c r="BY433" s="19">
        <v>60201</v>
      </c>
    </row>
    <row r="434" spans="77:77" x14ac:dyDescent="0.2">
      <c r="BY434" s="19">
        <v>60202</v>
      </c>
    </row>
    <row r="435" spans="77:77" x14ac:dyDescent="0.2">
      <c r="BY435" s="19">
        <v>60203</v>
      </c>
    </row>
    <row r="436" spans="77:77" x14ac:dyDescent="0.2">
      <c r="BY436" s="19">
        <v>60204</v>
      </c>
    </row>
    <row r="437" spans="77:77" x14ac:dyDescent="0.2">
      <c r="BY437" s="19">
        <v>60205</v>
      </c>
    </row>
    <row r="438" spans="77:77" x14ac:dyDescent="0.2">
      <c r="BY438" s="19">
        <v>60206</v>
      </c>
    </row>
    <row r="439" spans="77:77" x14ac:dyDescent="0.2">
      <c r="BY439" s="19">
        <v>60207</v>
      </c>
    </row>
    <row r="440" spans="77:77" x14ac:dyDescent="0.2">
      <c r="BY440" s="19">
        <v>60301</v>
      </c>
    </row>
    <row r="441" spans="77:77" x14ac:dyDescent="0.2">
      <c r="BY441" s="19">
        <v>60302</v>
      </c>
    </row>
    <row r="442" spans="77:77" x14ac:dyDescent="0.2">
      <c r="BY442" s="19">
        <v>60303</v>
      </c>
    </row>
    <row r="443" spans="77:77" x14ac:dyDescent="0.2">
      <c r="BY443" s="19">
        <v>60304</v>
      </c>
    </row>
    <row r="444" spans="77:77" x14ac:dyDescent="0.2">
      <c r="BY444" s="19">
        <v>60305</v>
      </c>
    </row>
    <row r="445" spans="77:77" x14ac:dyDescent="0.2">
      <c r="BY445" s="19">
        <v>60306</v>
      </c>
    </row>
    <row r="446" spans="77:77" x14ac:dyDescent="0.2">
      <c r="BY446" s="19">
        <v>60307</v>
      </c>
    </row>
    <row r="447" spans="77:77" x14ac:dyDescent="0.2">
      <c r="BY447" s="19">
        <v>60308</v>
      </c>
    </row>
    <row r="448" spans="77:77" x14ac:dyDescent="0.2">
      <c r="BY448" s="19">
        <v>60309</v>
      </c>
    </row>
    <row r="449" spans="77:77" x14ac:dyDescent="0.2">
      <c r="BY449" s="19">
        <v>60401</v>
      </c>
    </row>
    <row r="450" spans="77:77" x14ac:dyDescent="0.2">
      <c r="BY450" s="19">
        <v>60402</v>
      </c>
    </row>
    <row r="451" spans="77:77" x14ac:dyDescent="0.2">
      <c r="BY451" s="19">
        <v>60403</v>
      </c>
    </row>
    <row r="452" spans="77:77" x14ac:dyDescent="0.2">
      <c r="BY452" s="19">
        <v>60404</v>
      </c>
    </row>
    <row r="453" spans="77:77" x14ac:dyDescent="0.2">
      <c r="BY453" s="19">
        <v>60405</v>
      </c>
    </row>
    <row r="454" spans="77:77" x14ac:dyDescent="0.2">
      <c r="BY454" s="19">
        <v>60406</v>
      </c>
    </row>
    <row r="455" spans="77:77" x14ac:dyDescent="0.2">
      <c r="BY455" s="19">
        <v>60407</v>
      </c>
    </row>
    <row r="456" spans="77:77" x14ac:dyDescent="0.2">
      <c r="BY456" s="19">
        <v>60501</v>
      </c>
    </row>
    <row r="457" spans="77:77" x14ac:dyDescent="0.2">
      <c r="BY457" s="19">
        <v>60502</v>
      </c>
    </row>
    <row r="458" spans="77:77" x14ac:dyDescent="0.2">
      <c r="BY458" s="19">
        <v>60503</v>
      </c>
    </row>
    <row r="459" spans="77:77" x14ac:dyDescent="0.2">
      <c r="BY459" s="19">
        <v>60504</v>
      </c>
    </row>
    <row r="460" spans="77:77" x14ac:dyDescent="0.2">
      <c r="BY460" s="19">
        <v>60505</v>
      </c>
    </row>
    <row r="461" spans="77:77" x14ac:dyDescent="0.2">
      <c r="BY461" s="19">
        <v>60506</v>
      </c>
    </row>
    <row r="462" spans="77:77" x14ac:dyDescent="0.2">
      <c r="BY462" s="19">
        <v>60507</v>
      </c>
    </row>
    <row r="463" spans="77:77" x14ac:dyDescent="0.2">
      <c r="BY463" s="19">
        <v>60601</v>
      </c>
    </row>
    <row r="464" spans="77:77" x14ac:dyDescent="0.2">
      <c r="BY464" s="19">
        <v>60602</v>
      </c>
    </row>
    <row r="465" spans="77:77" x14ac:dyDescent="0.2">
      <c r="BY465" s="19">
        <v>60603</v>
      </c>
    </row>
    <row r="466" spans="77:77" x14ac:dyDescent="0.2">
      <c r="BY466" s="19">
        <v>60604</v>
      </c>
    </row>
    <row r="467" spans="77:77" x14ac:dyDescent="0.2">
      <c r="BY467" s="19">
        <v>60605</v>
      </c>
    </row>
    <row r="468" spans="77:77" x14ac:dyDescent="0.2">
      <c r="BY468" s="19">
        <v>60606</v>
      </c>
    </row>
    <row r="469" spans="77:77" x14ac:dyDescent="0.2">
      <c r="BY469" s="19">
        <v>60607</v>
      </c>
    </row>
    <row r="470" spans="77:77" x14ac:dyDescent="0.2">
      <c r="BY470" s="19">
        <v>60608</v>
      </c>
    </row>
    <row r="471" spans="77:77" x14ac:dyDescent="0.2">
      <c r="BY471" s="19">
        <v>60701</v>
      </c>
    </row>
    <row r="472" spans="77:77" x14ac:dyDescent="0.2">
      <c r="BY472" s="19">
        <v>60702</v>
      </c>
    </row>
    <row r="473" spans="77:77" x14ac:dyDescent="0.2">
      <c r="BY473" s="19">
        <v>60703</v>
      </c>
    </row>
    <row r="474" spans="77:77" x14ac:dyDescent="0.2">
      <c r="BY474" s="19">
        <v>60704</v>
      </c>
    </row>
    <row r="475" spans="77:77" x14ac:dyDescent="0.2">
      <c r="BY475" s="19">
        <v>60705</v>
      </c>
    </row>
    <row r="476" spans="77:77" x14ac:dyDescent="0.2">
      <c r="BY476" s="19">
        <v>70101</v>
      </c>
    </row>
    <row r="477" spans="77:77" x14ac:dyDescent="0.2">
      <c r="BY477" s="19">
        <v>70102</v>
      </c>
    </row>
    <row r="478" spans="77:77" x14ac:dyDescent="0.2">
      <c r="BY478" s="19">
        <v>70103</v>
      </c>
    </row>
    <row r="479" spans="77:77" x14ac:dyDescent="0.2">
      <c r="BY479" s="19">
        <v>70104</v>
      </c>
    </row>
    <row r="480" spans="77:77" x14ac:dyDescent="0.2">
      <c r="BY480" s="19">
        <v>70105</v>
      </c>
    </row>
    <row r="481" spans="77:77" x14ac:dyDescent="0.2">
      <c r="BY481" s="19">
        <v>70106</v>
      </c>
    </row>
    <row r="482" spans="77:77" x14ac:dyDescent="0.2">
      <c r="BY482" s="19">
        <v>70107</v>
      </c>
    </row>
    <row r="483" spans="77:77" x14ac:dyDescent="0.2">
      <c r="BY483" s="19">
        <v>70108</v>
      </c>
    </row>
    <row r="484" spans="77:77" x14ac:dyDescent="0.2">
      <c r="BY484" s="19">
        <v>70109</v>
      </c>
    </row>
    <row r="485" spans="77:77" x14ac:dyDescent="0.2">
      <c r="BY485" s="19">
        <v>70110</v>
      </c>
    </row>
    <row r="486" spans="77:77" x14ac:dyDescent="0.2">
      <c r="BY486" s="19">
        <v>70201</v>
      </c>
    </row>
    <row r="487" spans="77:77" x14ac:dyDescent="0.2">
      <c r="BY487" s="19">
        <v>70202</v>
      </c>
    </row>
    <row r="488" spans="77:77" x14ac:dyDescent="0.2">
      <c r="BY488" s="19">
        <v>70203</v>
      </c>
    </row>
    <row r="489" spans="77:77" x14ac:dyDescent="0.2">
      <c r="BY489" s="19">
        <v>70204</v>
      </c>
    </row>
    <row r="490" spans="77:77" x14ac:dyDescent="0.2">
      <c r="BY490" s="19">
        <v>70205</v>
      </c>
    </row>
    <row r="491" spans="77:77" x14ac:dyDescent="0.2">
      <c r="BY491" s="19">
        <v>70206</v>
      </c>
    </row>
    <row r="492" spans="77:77" x14ac:dyDescent="0.2">
      <c r="BY492" s="19">
        <v>70207</v>
      </c>
    </row>
    <row r="493" spans="77:77" x14ac:dyDescent="0.2">
      <c r="BY493" s="19">
        <v>70208</v>
      </c>
    </row>
    <row r="494" spans="77:77" x14ac:dyDescent="0.2">
      <c r="BY494" s="19">
        <v>70209</v>
      </c>
    </row>
    <row r="495" spans="77:77" x14ac:dyDescent="0.2">
      <c r="BY495" s="19">
        <v>70210</v>
      </c>
    </row>
    <row r="496" spans="77:77" x14ac:dyDescent="0.2">
      <c r="BY496" s="19">
        <v>70211</v>
      </c>
    </row>
    <row r="497" spans="77:77" x14ac:dyDescent="0.2">
      <c r="BY497" s="19">
        <v>70212</v>
      </c>
    </row>
    <row r="498" spans="77:77" x14ac:dyDescent="0.2">
      <c r="BY498" s="19">
        <v>70213</v>
      </c>
    </row>
    <row r="499" spans="77:77" x14ac:dyDescent="0.2">
      <c r="BY499" s="19">
        <v>70214</v>
      </c>
    </row>
    <row r="500" spans="77:77" x14ac:dyDescent="0.2">
      <c r="BY500" s="19">
        <v>70215</v>
      </c>
    </row>
    <row r="501" spans="77:77" x14ac:dyDescent="0.2">
      <c r="BY501" s="19">
        <v>70216</v>
      </c>
    </row>
    <row r="502" spans="77:77" x14ac:dyDescent="0.2">
      <c r="BY502" s="19">
        <v>70217</v>
      </c>
    </row>
    <row r="503" spans="77:77" x14ac:dyDescent="0.2">
      <c r="BY503" s="19">
        <v>70218</v>
      </c>
    </row>
    <row r="504" spans="77:77" x14ac:dyDescent="0.2">
      <c r="BY504" s="19">
        <v>70219</v>
      </c>
    </row>
    <row r="505" spans="77:77" x14ac:dyDescent="0.2">
      <c r="BY505" s="19">
        <v>70220</v>
      </c>
    </row>
    <row r="506" spans="77:77" x14ac:dyDescent="0.2">
      <c r="BY506" s="19">
        <v>70221</v>
      </c>
    </row>
    <row r="507" spans="77:77" x14ac:dyDescent="0.2">
      <c r="BY507" s="19">
        <v>70222</v>
      </c>
    </row>
    <row r="508" spans="77:77" x14ac:dyDescent="0.2">
      <c r="BY508" s="19">
        <v>70223</v>
      </c>
    </row>
    <row r="509" spans="77:77" x14ac:dyDescent="0.2">
      <c r="BY509" s="19">
        <v>70224</v>
      </c>
    </row>
    <row r="510" spans="77:77" x14ac:dyDescent="0.2">
      <c r="BY510" s="19">
        <v>70301</v>
      </c>
    </row>
    <row r="511" spans="77:77" x14ac:dyDescent="0.2">
      <c r="BY511" s="19">
        <v>70302</v>
      </c>
    </row>
    <row r="512" spans="77:77" x14ac:dyDescent="0.2">
      <c r="BY512" s="19">
        <v>70303</v>
      </c>
    </row>
    <row r="513" spans="77:77" x14ac:dyDescent="0.2">
      <c r="BY513" s="19">
        <v>70304</v>
      </c>
    </row>
    <row r="514" spans="77:77" x14ac:dyDescent="0.2">
      <c r="BY514" s="19">
        <v>70305</v>
      </c>
    </row>
    <row r="515" spans="77:77" x14ac:dyDescent="0.2">
      <c r="BY515" s="19">
        <v>70306</v>
      </c>
    </row>
    <row r="516" spans="77:77" x14ac:dyDescent="0.2">
      <c r="BY516" s="19">
        <v>70307</v>
      </c>
    </row>
    <row r="517" spans="77:77" x14ac:dyDescent="0.2">
      <c r="BY517" s="19">
        <v>70308</v>
      </c>
    </row>
    <row r="518" spans="77:77" x14ac:dyDescent="0.2">
      <c r="BY518" s="19">
        <v>70309</v>
      </c>
    </row>
    <row r="519" spans="77:77" x14ac:dyDescent="0.2">
      <c r="BY519" s="19">
        <v>70310</v>
      </c>
    </row>
    <row r="520" spans="77:77" x14ac:dyDescent="0.2">
      <c r="BY520" s="19">
        <v>70311</v>
      </c>
    </row>
    <row r="521" spans="77:77" x14ac:dyDescent="0.2">
      <c r="BY521" s="19">
        <v>70312</v>
      </c>
    </row>
    <row r="522" spans="77:77" x14ac:dyDescent="0.2">
      <c r="BY522" s="19">
        <v>70313</v>
      </c>
    </row>
    <row r="523" spans="77:77" x14ac:dyDescent="0.2">
      <c r="BY523" s="19">
        <v>70314</v>
      </c>
    </row>
    <row r="524" spans="77:77" x14ac:dyDescent="0.2">
      <c r="BY524" s="19">
        <v>70401</v>
      </c>
    </row>
    <row r="525" spans="77:77" x14ac:dyDescent="0.2">
      <c r="BY525" s="19">
        <v>70402</v>
      </c>
    </row>
    <row r="526" spans="77:77" x14ac:dyDescent="0.2">
      <c r="BY526" s="19">
        <v>70403</v>
      </c>
    </row>
    <row r="527" spans="77:77" x14ac:dyDescent="0.2">
      <c r="BY527" s="19">
        <v>70404</v>
      </c>
    </row>
    <row r="528" spans="77:77" x14ac:dyDescent="0.2">
      <c r="BY528" s="19">
        <v>70405</v>
      </c>
    </row>
    <row r="529" spans="77:77" x14ac:dyDescent="0.2">
      <c r="BY529" s="19">
        <v>70406</v>
      </c>
    </row>
    <row r="530" spans="77:77" x14ac:dyDescent="0.2">
      <c r="BY530" s="19">
        <v>70407</v>
      </c>
    </row>
    <row r="531" spans="77:77" x14ac:dyDescent="0.2">
      <c r="BY531" s="19">
        <v>70408</v>
      </c>
    </row>
    <row r="532" spans="77:77" x14ac:dyDescent="0.2">
      <c r="BY532" s="19">
        <v>70409</v>
      </c>
    </row>
    <row r="533" spans="77:77" x14ac:dyDescent="0.2">
      <c r="BY533" s="19">
        <v>70410</v>
      </c>
    </row>
    <row r="534" spans="77:77" x14ac:dyDescent="0.2">
      <c r="BY534" s="19">
        <v>70411</v>
      </c>
    </row>
    <row r="535" spans="77:77" x14ac:dyDescent="0.2">
      <c r="BY535" s="19">
        <v>70501</v>
      </c>
    </row>
    <row r="536" spans="77:77" x14ac:dyDescent="0.2">
      <c r="BY536" s="19">
        <v>70502</v>
      </c>
    </row>
    <row r="537" spans="77:77" x14ac:dyDescent="0.2">
      <c r="BY537" s="19">
        <v>70503</v>
      </c>
    </row>
    <row r="538" spans="77:77" x14ac:dyDescent="0.2">
      <c r="BY538" s="19">
        <v>70504</v>
      </c>
    </row>
    <row r="539" spans="77:77" x14ac:dyDescent="0.2">
      <c r="BY539" s="19">
        <v>70505</v>
      </c>
    </row>
    <row r="540" spans="77:77" x14ac:dyDescent="0.2">
      <c r="BY540" s="19">
        <v>70601</v>
      </c>
    </row>
    <row r="541" spans="77:77" x14ac:dyDescent="0.2">
      <c r="BY541" s="19">
        <v>70602</v>
      </c>
    </row>
    <row r="542" spans="77:77" x14ac:dyDescent="0.2">
      <c r="BY542" s="19">
        <v>70603</v>
      </c>
    </row>
    <row r="543" spans="77:77" x14ac:dyDescent="0.2">
      <c r="BY543" s="19">
        <v>70604</v>
      </c>
    </row>
    <row r="544" spans="77:77" x14ac:dyDescent="0.2">
      <c r="BY544" s="19">
        <v>70605</v>
      </c>
    </row>
    <row r="545" spans="77:77" x14ac:dyDescent="0.2">
      <c r="BY545" s="19">
        <v>70701</v>
      </c>
    </row>
    <row r="546" spans="77:77" x14ac:dyDescent="0.2">
      <c r="BY546" s="19">
        <v>70702</v>
      </c>
    </row>
    <row r="547" spans="77:77" x14ac:dyDescent="0.2">
      <c r="BY547" s="19">
        <v>70703</v>
      </c>
    </row>
    <row r="548" spans="77:77" x14ac:dyDescent="0.2">
      <c r="BY548" s="19">
        <v>70704</v>
      </c>
    </row>
    <row r="549" spans="77:77" x14ac:dyDescent="0.2">
      <c r="BY549" s="19">
        <v>70705</v>
      </c>
    </row>
    <row r="550" spans="77:77" x14ac:dyDescent="0.2">
      <c r="BY550" s="19">
        <v>70706</v>
      </c>
    </row>
    <row r="551" spans="77:77" x14ac:dyDescent="0.2">
      <c r="BY551" s="19">
        <v>70707</v>
      </c>
    </row>
    <row r="552" spans="77:77" x14ac:dyDescent="0.2">
      <c r="BY552" s="19">
        <v>70708</v>
      </c>
    </row>
    <row r="553" spans="77:77" x14ac:dyDescent="0.2">
      <c r="BY553" s="19">
        <v>70709</v>
      </c>
    </row>
    <row r="554" spans="77:77" x14ac:dyDescent="0.2">
      <c r="BY554" s="19">
        <v>70710</v>
      </c>
    </row>
    <row r="555" spans="77:77" x14ac:dyDescent="0.2">
      <c r="BY555" s="19">
        <v>70711</v>
      </c>
    </row>
    <row r="556" spans="77:77" x14ac:dyDescent="0.2">
      <c r="BY556" s="19">
        <v>80101</v>
      </c>
    </row>
    <row r="557" spans="77:77" x14ac:dyDescent="0.2">
      <c r="BY557" s="19">
        <v>80102</v>
      </c>
    </row>
    <row r="558" spans="77:77" x14ac:dyDescent="0.2">
      <c r="BY558" s="19">
        <v>80103</v>
      </c>
    </row>
    <row r="559" spans="77:77" x14ac:dyDescent="0.2">
      <c r="BY559" s="19">
        <v>80104</v>
      </c>
    </row>
    <row r="560" spans="77:77" x14ac:dyDescent="0.2">
      <c r="BY560" s="19">
        <v>80105</v>
      </c>
    </row>
    <row r="561" spans="77:77" x14ac:dyDescent="0.2">
      <c r="BY561" s="19">
        <v>80106</v>
      </c>
    </row>
    <row r="562" spans="77:77" x14ac:dyDescent="0.2">
      <c r="BY562" s="19">
        <v>80107</v>
      </c>
    </row>
    <row r="563" spans="77:77" x14ac:dyDescent="0.2">
      <c r="BY563" s="19">
        <v>80108</v>
      </c>
    </row>
    <row r="564" spans="77:77" x14ac:dyDescent="0.2">
      <c r="BY564" s="19">
        <v>80201</v>
      </c>
    </row>
    <row r="565" spans="77:77" x14ac:dyDescent="0.2">
      <c r="BY565" s="19">
        <v>80202</v>
      </c>
    </row>
    <row r="566" spans="77:77" x14ac:dyDescent="0.2">
      <c r="BY566" s="19">
        <v>80203</v>
      </c>
    </row>
    <row r="567" spans="77:77" x14ac:dyDescent="0.2">
      <c r="BY567" s="19">
        <v>80204</v>
      </c>
    </row>
    <row r="568" spans="77:77" x14ac:dyDescent="0.2">
      <c r="BY568" s="19">
        <v>80205</v>
      </c>
    </row>
    <row r="569" spans="77:77" x14ac:dyDescent="0.2">
      <c r="BY569" s="19">
        <v>80206</v>
      </c>
    </row>
    <row r="570" spans="77:77" x14ac:dyDescent="0.2">
      <c r="BY570" s="19">
        <v>80301</v>
      </c>
    </row>
    <row r="571" spans="77:77" x14ac:dyDescent="0.2">
      <c r="BY571" s="19">
        <v>80302</v>
      </c>
    </row>
    <row r="572" spans="77:77" x14ac:dyDescent="0.2">
      <c r="BY572" s="19">
        <v>80303</v>
      </c>
    </row>
    <row r="573" spans="77:77" x14ac:dyDescent="0.2">
      <c r="BY573" s="19">
        <v>80304</v>
      </c>
    </row>
    <row r="574" spans="77:77" x14ac:dyDescent="0.2">
      <c r="BY574" s="19">
        <v>80305</v>
      </c>
    </row>
    <row r="575" spans="77:77" x14ac:dyDescent="0.2">
      <c r="BY575" s="19">
        <v>80306</v>
      </c>
    </row>
    <row r="576" spans="77:77" x14ac:dyDescent="0.2">
      <c r="BY576" s="19">
        <v>80307</v>
      </c>
    </row>
    <row r="577" spans="77:77" x14ac:dyDescent="0.2">
      <c r="BY577" s="19">
        <v>80308</v>
      </c>
    </row>
    <row r="578" spans="77:77" x14ac:dyDescent="0.2">
      <c r="BY578" s="19">
        <v>80309</v>
      </c>
    </row>
    <row r="579" spans="77:77" x14ac:dyDescent="0.2">
      <c r="BY579" s="19">
        <v>80310</v>
      </c>
    </row>
    <row r="580" spans="77:77" x14ac:dyDescent="0.2">
      <c r="BY580" s="19">
        <v>80311</v>
      </c>
    </row>
    <row r="581" spans="77:77" x14ac:dyDescent="0.2">
      <c r="BY581" s="19">
        <v>80312</v>
      </c>
    </row>
    <row r="582" spans="77:77" x14ac:dyDescent="0.2">
      <c r="BY582" s="19">
        <v>80313</v>
      </c>
    </row>
    <row r="583" spans="77:77" x14ac:dyDescent="0.2">
      <c r="BY583" s="19">
        <v>80401</v>
      </c>
    </row>
    <row r="584" spans="77:77" x14ac:dyDescent="0.2">
      <c r="BY584" s="19">
        <v>80402</v>
      </c>
    </row>
    <row r="585" spans="77:77" x14ac:dyDescent="0.2">
      <c r="BY585" s="19">
        <v>80403</v>
      </c>
    </row>
    <row r="586" spans="77:77" x14ac:dyDescent="0.2">
      <c r="BY586" s="19">
        <v>80404</v>
      </c>
    </row>
    <row r="587" spans="77:77" x14ac:dyDescent="0.2">
      <c r="BY587" s="19">
        <v>80405</v>
      </c>
    </row>
    <row r="588" spans="77:77" x14ac:dyDescent="0.2">
      <c r="BY588" s="19">
        <v>80406</v>
      </c>
    </row>
    <row r="589" spans="77:77" x14ac:dyDescent="0.2">
      <c r="BY589" s="19">
        <v>80407</v>
      </c>
    </row>
    <row r="590" spans="77:77" x14ac:dyDescent="0.2">
      <c r="BY590" s="19">
        <v>80408</v>
      </c>
    </row>
    <row r="591" spans="77:77" x14ac:dyDescent="0.2">
      <c r="BY591" s="19">
        <v>80409</v>
      </c>
    </row>
    <row r="592" spans="77:77" x14ac:dyDescent="0.2">
      <c r="BY592" s="19">
        <v>80410</v>
      </c>
    </row>
    <row r="593" spans="77:77" x14ac:dyDescent="0.2">
      <c r="BY593" s="19">
        <v>80411</v>
      </c>
    </row>
    <row r="594" spans="77:77" x14ac:dyDescent="0.2">
      <c r="BY594" s="19">
        <v>80501</v>
      </c>
    </row>
    <row r="595" spans="77:77" x14ac:dyDescent="0.2">
      <c r="BY595" s="19">
        <v>80502</v>
      </c>
    </row>
    <row r="596" spans="77:77" x14ac:dyDescent="0.2">
      <c r="BY596" s="19">
        <v>80503</v>
      </c>
    </row>
    <row r="597" spans="77:77" x14ac:dyDescent="0.2">
      <c r="BY597" s="19">
        <v>80504</v>
      </c>
    </row>
    <row r="598" spans="77:77" x14ac:dyDescent="0.2">
      <c r="BY598" s="19">
        <v>80505</v>
      </c>
    </row>
    <row r="599" spans="77:77" x14ac:dyDescent="0.2">
      <c r="BY599" s="19">
        <v>80506</v>
      </c>
    </row>
    <row r="600" spans="77:77" x14ac:dyDescent="0.2">
      <c r="BY600" s="19">
        <v>80507</v>
      </c>
    </row>
    <row r="601" spans="77:77" x14ac:dyDescent="0.2">
      <c r="BY601" s="19">
        <v>80508</v>
      </c>
    </row>
    <row r="602" spans="77:77" x14ac:dyDescent="0.2">
      <c r="BY602" s="19">
        <v>80601</v>
      </c>
    </row>
    <row r="603" spans="77:77" x14ac:dyDescent="0.2">
      <c r="BY603" s="19">
        <v>80602</v>
      </c>
    </row>
    <row r="604" spans="77:77" x14ac:dyDescent="0.2">
      <c r="BY604" s="19">
        <v>80603</v>
      </c>
    </row>
    <row r="605" spans="77:77" x14ac:dyDescent="0.2">
      <c r="BY605" s="19">
        <v>80604</v>
      </c>
    </row>
    <row r="606" spans="77:77" x14ac:dyDescent="0.2">
      <c r="BY606" s="19">
        <v>80605</v>
      </c>
    </row>
    <row r="607" spans="77:77" x14ac:dyDescent="0.2">
      <c r="BY607" s="19">
        <v>80701</v>
      </c>
    </row>
    <row r="608" spans="77:77" x14ac:dyDescent="0.2">
      <c r="BY608" s="19">
        <v>80702</v>
      </c>
    </row>
    <row r="609" spans="77:77" x14ac:dyDescent="0.2">
      <c r="BY609" s="19">
        <v>80703</v>
      </c>
    </row>
    <row r="610" spans="77:77" x14ac:dyDescent="0.2">
      <c r="BY610" s="19">
        <v>80704</v>
      </c>
    </row>
    <row r="611" spans="77:77" x14ac:dyDescent="0.2">
      <c r="BY611" s="19">
        <v>80705</v>
      </c>
    </row>
    <row r="612" spans="77:77" x14ac:dyDescent="0.2">
      <c r="BY612" s="19">
        <v>80706</v>
      </c>
    </row>
    <row r="613" spans="77:77" x14ac:dyDescent="0.2">
      <c r="BY613" s="19">
        <v>80707</v>
      </c>
    </row>
    <row r="614" spans="77:77" x14ac:dyDescent="0.2">
      <c r="BY614" s="19">
        <v>80708</v>
      </c>
    </row>
    <row r="615" spans="77:77" x14ac:dyDescent="0.2">
      <c r="BY615" s="19">
        <v>80709</v>
      </c>
    </row>
    <row r="616" spans="77:77" x14ac:dyDescent="0.2">
      <c r="BY616" s="19">
        <v>80710</v>
      </c>
    </row>
    <row r="617" spans="77:77" x14ac:dyDescent="0.2">
      <c r="BY617" s="19">
        <v>80711</v>
      </c>
    </row>
    <row r="618" spans="77:77" x14ac:dyDescent="0.2">
      <c r="BY618" s="19">
        <v>80712</v>
      </c>
    </row>
    <row r="619" spans="77:77" x14ac:dyDescent="0.2">
      <c r="BY619" s="19">
        <v>80713</v>
      </c>
    </row>
    <row r="620" spans="77:77" x14ac:dyDescent="0.2">
      <c r="BY620" s="19">
        <v>80714</v>
      </c>
    </row>
    <row r="621" spans="77:77" x14ac:dyDescent="0.2">
      <c r="BY621" s="19">
        <v>80715</v>
      </c>
    </row>
    <row r="622" spans="77:77" x14ac:dyDescent="0.2">
      <c r="BY622" s="19">
        <v>80716</v>
      </c>
    </row>
    <row r="623" spans="77:77" x14ac:dyDescent="0.2">
      <c r="BY623" s="19">
        <v>80717</v>
      </c>
    </row>
    <row r="624" spans="77:77" x14ac:dyDescent="0.2">
      <c r="BY624" s="19">
        <v>80718</v>
      </c>
    </row>
    <row r="625" spans="77:77" x14ac:dyDescent="0.2">
      <c r="BY625" s="19">
        <v>80801</v>
      </c>
    </row>
    <row r="626" spans="77:77" x14ac:dyDescent="0.2">
      <c r="BY626" s="19">
        <v>80802</v>
      </c>
    </row>
    <row r="627" spans="77:77" x14ac:dyDescent="0.2">
      <c r="BY627" s="19">
        <v>80803</v>
      </c>
    </row>
    <row r="628" spans="77:77" x14ac:dyDescent="0.2">
      <c r="BY628" s="19">
        <v>80804</v>
      </c>
    </row>
    <row r="629" spans="77:77" x14ac:dyDescent="0.2">
      <c r="BY629" s="19">
        <v>80805</v>
      </c>
    </row>
    <row r="630" spans="77:77" x14ac:dyDescent="0.2">
      <c r="BY630" s="19">
        <v>80806</v>
      </c>
    </row>
    <row r="631" spans="77:77" x14ac:dyDescent="0.2">
      <c r="BY631" s="19">
        <v>80807</v>
      </c>
    </row>
    <row r="632" spans="77:77" x14ac:dyDescent="0.2">
      <c r="BY632" s="19">
        <v>80808</v>
      </c>
    </row>
    <row r="633" spans="77:77" x14ac:dyDescent="0.2">
      <c r="BY633" s="19">
        <v>80809</v>
      </c>
    </row>
    <row r="634" spans="77:77" x14ac:dyDescent="0.2">
      <c r="BY634" s="19">
        <v>80810</v>
      </c>
    </row>
    <row r="635" spans="77:77" x14ac:dyDescent="0.2">
      <c r="BY635" s="19">
        <v>80811</v>
      </c>
    </row>
    <row r="636" spans="77:77" x14ac:dyDescent="0.2">
      <c r="BY636" s="19">
        <v>80812</v>
      </c>
    </row>
    <row r="637" spans="77:77" x14ac:dyDescent="0.2">
      <c r="BY637" s="19">
        <v>80813</v>
      </c>
    </row>
    <row r="638" spans="77:77" x14ac:dyDescent="0.2">
      <c r="BY638" s="19">
        <v>80814</v>
      </c>
    </row>
    <row r="639" spans="77:77" x14ac:dyDescent="0.2">
      <c r="BY639" s="19">
        <v>80815</v>
      </c>
    </row>
    <row r="640" spans="77:77" x14ac:dyDescent="0.2">
      <c r="BY640" s="19">
        <v>80816</v>
      </c>
    </row>
    <row r="641" spans="77:77" x14ac:dyDescent="0.2">
      <c r="BY641" s="19">
        <v>80817</v>
      </c>
    </row>
    <row r="642" spans="77:77" x14ac:dyDescent="0.2">
      <c r="BY642" s="19">
        <v>80818</v>
      </c>
    </row>
    <row r="643" spans="77:77" x14ac:dyDescent="0.2">
      <c r="BY643" s="19">
        <v>80819</v>
      </c>
    </row>
    <row r="644" spans="77:77" x14ac:dyDescent="0.2">
      <c r="BY644" s="19">
        <v>80820</v>
      </c>
    </row>
    <row r="645" spans="77:77" x14ac:dyDescent="0.2">
      <c r="BY645" s="19">
        <v>80821</v>
      </c>
    </row>
    <row r="646" spans="77:77" x14ac:dyDescent="0.2">
      <c r="BY646" s="19">
        <v>80822</v>
      </c>
    </row>
    <row r="647" spans="77:77" x14ac:dyDescent="0.2">
      <c r="BY647" s="19">
        <v>80823</v>
      </c>
    </row>
    <row r="648" spans="77:77" x14ac:dyDescent="0.2">
      <c r="BY648" s="19">
        <v>80901</v>
      </c>
    </row>
    <row r="649" spans="77:77" x14ac:dyDescent="0.2">
      <c r="BY649" s="19">
        <v>80902</v>
      </c>
    </row>
    <row r="650" spans="77:77" x14ac:dyDescent="0.2">
      <c r="BY650" s="19">
        <v>80903</v>
      </c>
    </row>
    <row r="651" spans="77:77" x14ac:dyDescent="0.2">
      <c r="BY651" s="19">
        <v>80904</v>
      </c>
    </row>
    <row r="652" spans="77:77" x14ac:dyDescent="0.2">
      <c r="BY652" s="19">
        <v>80905</v>
      </c>
    </row>
    <row r="653" spans="77:77" x14ac:dyDescent="0.2">
      <c r="BY653" s="19">
        <v>80906</v>
      </c>
    </row>
    <row r="654" spans="77:77" x14ac:dyDescent="0.2">
      <c r="BY654" s="19">
        <v>80907</v>
      </c>
    </row>
    <row r="655" spans="77:77" x14ac:dyDescent="0.2">
      <c r="BY655" s="19">
        <v>80908</v>
      </c>
    </row>
    <row r="656" spans="77:77" x14ac:dyDescent="0.2">
      <c r="BY656" s="19">
        <v>80909</v>
      </c>
    </row>
    <row r="657" spans="77:77" x14ac:dyDescent="0.2">
      <c r="BY657" s="19">
        <v>81001</v>
      </c>
    </row>
    <row r="658" spans="77:77" x14ac:dyDescent="0.2">
      <c r="BY658" s="19">
        <v>81002</v>
      </c>
    </row>
    <row r="659" spans="77:77" x14ac:dyDescent="0.2">
      <c r="BY659" s="19">
        <v>81003</v>
      </c>
    </row>
    <row r="660" spans="77:77" x14ac:dyDescent="0.2">
      <c r="BY660" s="19">
        <v>81004</v>
      </c>
    </row>
    <row r="661" spans="77:77" x14ac:dyDescent="0.2">
      <c r="BY661" s="19">
        <v>81005</v>
      </c>
    </row>
    <row r="662" spans="77:77" x14ac:dyDescent="0.2">
      <c r="BY662" s="19">
        <v>81006</v>
      </c>
    </row>
    <row r="663" spans="77:77" x14ac:dyDescent="0.2">
      <c r="BY663" s="19">
        <v>81007</v>
      </c>
    </row>
    <row r="664" spans="77:77" x14ac:dyDescent="0.2">
      <c r="BY664" s="19">
        <v>81008</v>
      </c>
    </row>
    <row r="665" spans="77:77" x14ac:dyDescent="0.2">
      <c r="BY665" s="19">
        <v>81009</v>
      </c>
    </row>
    <row r="666" spans="77:77" x14ac:dyDescent="0.2">
      <c r="BY666" s="19">
        <v>81101</v>
      </c>
    </row>
    <row r="667" spans="77:77" x14ac:dyDescent="0.2">
      <c r="BY667" s="19">
        <v>81102</v>
      </c>
    </row>
    <row r="668" spans="77:77" x14ac:dyDescent="0.2">
      <c r="BY668" s="19">
        <v>81103</v>
      </c>
    </row>
    <row r="669" spans="77:77" x14ac:dyDescent="0.2">
      <c r="BY669" s="19">
        <v>90101</v>
      </c>
    </row>
    <row r="670" spans="77:77" x14ac:dyDescent="0.2">
      <c r="BY670" s="19">
        <v>90102</v>
      </c>
    </row>
    <row r="671" spans="77:77" x14ac:dyDescent="0.2">
      <c r="BY671" s="19">
        <v>90103</v>
      </c>
    </row>
    <row r="672" spans="77:77" x14ac:dyDescent="0.2">
      <c r="BY672" s="19">
        <v>90104</v>
      </c>
    </row>
    <row r="673" spans="77:77" x14ac:dyDescent="0.2">
      <c r="BY673" s="19">
        <v>90105</v>
      </c>
    </row>
    <row r="674" spans="77:77" x14ac:dyDescent="0.2">
      <c r="BY674" s="19">
        <v>90201</v>
      </c>
    </row>
    <row r="675" spans="77:77" x14ac:dyDescent="0.2">
      <c r="BY675" s="19">
        <v>90202</v>
      </c>
    </row>
    <row r="676" spans="77:77" x14ac:dyDescent="0.2">
      <c r="BY676" s="19">
        <v>90203</v>
      </c>
    </row>
    <row r="677" spans="77:77" x14ac:dyDescent="0.2">
      <c r="BY677" s="19">
        <v>90204</v>
      </c>
    </row>
    <row r="678" spans="77:77" x14ac:dyDescent="0.2">
      <c r="BY678" s="19">
        <v>90205</v>
      </c>
    </row>
    <row r="679" spans="77:77" x14ac:dyDescent="0.2">
      <c r="BY679" s="19">
        <v>90206</v>
      </c>
    </row>
    <row r="680" spans="77:77" x14ac:dyDescent="0.2">
      <c r="BY680" s="19">
        <v>90207</v>
      </c>
    </row>
    <row r="681" spans="77:77" x14ac:dyDescent="0.2">
      <c r="BY681" s="19">
        <v>90208</v>
      </c>
    </row>
    <row r="682" spans="77:77" x14ac:dyDescent="0.2">
      <c r="BY682" s="19">
        <v>90209</v>
      </c>
    </row>
    <row r="683" spans="77:77" x14ac:dyDescent="0.2">
      <c r="BY683" s="19">
        <v>90210</v>
      </c>
    </row>
    <row r="684" spans="77:77" x14ac:dyDescent="0.2">
      <c r="BY684" s="19">
        <v>90211</v>
      </c>
    </row>
    <row r="685" spans="77:77" x14ac:dyDescent="0.2">
      <c r="BY685" s="19">
        <v>90212</v>
      </c>
    </row>
    <row r="686" spans="77:77" x14ac:dyDescent="0.2">
      <c r="BY686" s="19">
        <v>90301</v>
      </c>
    </row>
    <row r="687" spans="77:77" x14ac:dyDescent="0.2">
      <c r="BY687" s="19">
        <v>90302</v>
      </c>
    </row>
    <row r="688" spans="77:77" x14ac:dyDescent="0.2">
      <c r="BY688" s="19">
        <v>90303</v>
      </c>
    </row>
    <row r="689" spans="77:77" x14ac:dyDescent="0.2">
      <c r="BY689" s="19">
        <v>90304</v>
      </c>
    </row>
    <row r="690" spans="77:77" x14ac:dyDescent="0.2">
      <c r="BY690" s="19">
        <v>90305</v>
      </c>
    </row>
    <row r="691" spans="77:77" x14ac:dyDescent="0.2">
      <c r="BY691" s="19">
        <v>90306</v>
      </c>
    </row>
    <row r="692" spans="77:77" x14ac:dyDescent="0.2">
      <c r="BY692" s="19">
        <v>90307</v>
      </c>
    </row>
    <row r="693" spans="77:77" x14ac:dyDescent="0.2">
      <c r="BY693" s="19">
        <v>90308</v>
      </c>
    </row>
    <row r="694" spans="77:77" x14ac:dyDescent="0.2">
      <c r="BY694" s="19">
        <v>90401</v>
      </c>
    </row>
    <row r="695" spans="77:77" x14ac:dyDescent="0.2">
      <c r="BY695" s="19">
        <v>90402</v>
      </c>
    </row>
    <row r="696" spans="77:77" x14ac:dyDescent="0.2">
      <c r="BY696" s="19">
        <v>90403</v>
      </c>
    </row>
    <row r="697" spans="77:77" x14ac:dyDescent="0.2">
      <c r="BY697" s="19">
        <v>90404</v>
      </c>
    </row>
    <row r="698" spans="77:77" x14ac:dyDescent="0.2">
      <c r="BY698" s="19">
        <v>90405</v>
      </c>
    </row>
    <row r="699" spans="77:77" x14ac:dyDescent="0.2">
      <c r="BY699" s="19">
        <v>90406</v>
      </c>
    </row>
    <row r="700" spans="77:77" x14ac:dyDescent="0.2">
      <c r="BY700" s="19">
        <v>90501</v>
      </c>
    </row>
    <row r="701" spans="77:77" x14ac:dyDescent="0.2">
      <c r="BY701" s="19">
        <v>90502</v>
      </c>
    </row>
    <row r="702" spans="77:77" x14ac:dyDescent="0.2">
      <c r="BY702" s="19">
        <v>90503</v>
      </c>
    </row>
    <row r="703" spans="77:77" x14ac:dyDescent="0.2">
      <c r="BY703" s="19">
        <v>90504</v>
      </c>
    </row>
    <row r="704" spans="77:77" x14ac:dyDescent="0.2">
      <c r="BY704" s="19">
        <v>90505</v>
      </c>
    </row>
    <row r="705" spans="77:77" x14ac:dyDescent="0.2">
      <c r="BY705" s="19">
        <v>90506</v>
      </c>
    </row>
    <row r="706" spans="77:77" x14ac:dyDescent="0.2">
      <c r="BY706" s="19">
        <v>90507</v>
      </c>
    </row>
    <row r="707" spans="77:77" x14ac:dyDescent="0.2">
      <c r="BY707" s="19">
        <v>90508</v>
      </c>
    </row>
    <row r="708" spans="77:77" x14ac:dyDescent="0.2">
      <c r="BY708" s="19">
        <v>90509</v>
      </c>
    </row>
    <row r="709" spans="77:77" x14ac:dyDescent="0.2">
      <c r="BY709" s="19">
        <v>90510</v>
      </c>
    </row>
    <row r="710" spans="77:77" x14ac:dyDescent="0.2">
      <c r="BY710" s="19">
        <v>90511</v>
      </c>
    </row>
    <row r="711" spans="77:77" x14ac:dyDescent="0.2">
      <c r="BY711" s="19">
        <v>90512</v>
      </c>
    </row>
    <row r="712" spans="77:77" x14ac:dyDescent="0.2">
      <c r="BY712" s="19">
        <v>90601</v>
      </c>
    </row>
    <row r="713" spans="77:77" x14ac:dyDescent="0.2">
      <c r="BY713" s="19">
        <v>90602</v>
      </c>
    </row>
    <row r="714" spans="77:77" x14ac:dyDescent="0.2">
      <c r="BY714" s="19">
        <v>90603</v>
      </c>
    </row>
    <row r="715" spans="77:77" x14ac:dyDescent="0.2">
      <c r="BY715" s="19">
        <v>90604</v>
      </c>
    </row>
    <row r="716" spans="77:77" x14ac:dyDescent="0.2">
      <c r="BY716" s="19">
        <v>90605</v>
      </c>
    </row>
    <row r="717" spans="77:77" x14ac:dyDescent="0.2">
      <c r="BY717" s="19">
        <v>90606</v>
      </c>
    </row>
    <row r="718" spans="77:77" x14ac:dyDescent="0.2">
      <c r="BY718" s="19">
        <v>90607</v>
      </c>
    </row>
    <row r="719" spans="77:77" x14ac:dyDescent="0.2">
      <c r="BY719" s="19">
        <v>90608</v>
      </c>
    </row>
    <row r="720" spans="77:77" x14ac:dyDescent="0.2">
      <c r="BY720" s="19">
        <v>90701</v>
      </c>
    </row>
    <row r="721" spans="77:77" x14ac:dyDescent="0.2">
      <c r="BY721" s="19">
        <v>90702</v>
      </c>
    </row>
    <row r="722" spans="77:77" x14ac:dyDescent="0.2">
      <c r="BY722" s="19">
        <v>90703</v>
      </c>
    </row>
    <row r="723" spans="77:77" x14ac:dyDescent="0.2">
      <c r="BY723" s="19">
        <v>90704</v>
      </c>
    </row>
    <row r="724" spans="77:77" x14ac:dyDescent="0.2">
      <c r="BY724" s="19">
        <v>90705</v>
      </c>
    </row>
    <row r="725" spans="77:77" x14ac:dyDescent="0.2">
      <c r="BY725" s="19">
        <v>90801</v>
      </c>
    </row>
    <row r="726" spans="77:77" x14ac:dyDescent="0.2">
      <c r="BY726" s="19">
        <v>90802</v>
      </c>
    </row>
    <row r="727" spans="77:77" x14ac:dyDescent="0.2">
      <c r="BY727" s="19">
        <v>90803</v>
      </c>
    </row>
    <row r="728" spans="77:77" x14ac:dyDescent="0.2">
      <c r="BY728" s="19">
        <v>90804</v>
      </c>
    </row>
    <row r="729" spans="77:77" x14ac:dyDescent="0.2">
      <c r="BY729" s="19">
        <v>90805</v>
      </c>
    </row>
    <row r="730" spans="77:77" x14ac:dyDescent="0.2">
      <c r="BY730" s="19">
        <v>90806</v>
      </c>
    </row>
    <row r="731" spans="77:77" x14ac:dyDescent="0.2">
      <c r="BY731" s="19">
        <v>90901</v>
      </c>
    </row>
    <row r="732" spans="77:77" x14ac:dyDescent="0.2">
      <c r="BY732" s="19">
        <v>90902</v>
      </c>
    </row>
    <row r="733" spans="77:77" x14ac:dyDescent="0.2">
      <c r="BY733" s="19">
        <v>90903</v>
      </c>
    </row>
    <row r="734" spans="77:77" x14ac:dyDescent="0.2">
      <c r="BY734" s="19">
        <v>90904</v>
      </c>
    </row>
    <row r="735" spans="77:77" x14ac:dyDescent="0.2">
      <c r="BY735" s="19">
        <v>90905</v>
      </c>
    </row>
    <row r="736" spans="77:77" x14ac:dyDescent="0.2">
      <c r="BY736" s="19">
        <v>90906</v>
      </c>
    </row>
    <row r="737" spans="77:77" x14ac:dyDescent="0.2">
      <c r="BY737" s="19">
        <v>90907</v>
      </c>
    </row>
    <row r="738" spans="77:77" x14ac:dyDescent="0.2">
      <c r="BY738" s="19">
        <v>90908</v>
      </c>
    </row>
    <row r="739" spans="77:77" x14ac:dyDescent="0.2">
      <c r="BY739" s="19">
        <v>91001</v>
      </c>
    </row>
    <row r="740" spans="77:77" x14ac:dyDescent="0.2">
      <c r="BY740" s="19">
        <v>91002</v>
      </c>
    </row>
    <row r="741" spans="77:77" x14ac:dyDescent="0.2">
      <c r="BY741" s="19">
        <v>91003</v>
      </c>
    </row>
    <row r="742" spans="77:77" x14ac:dyDescent="0.2">
      <c r="BY742" s="19">
        <v>91004</v>
      </c>
    </row>
    <row r="743" spans="77:77" x14ac:dyDescent="0.2">
      <c r="BY743" s="19">
        <v>91005</v>
      </c>
    </row>
    <row r="744" spans="77:77" x14ac:dyDescent="0.2">
      <c r="BY744" s="19">
        <v>91006</v>
      </c>
    </row>
    <row r="745" spans="77:77" x14ac:dyDescent="0.2">
      <c r="BY745" s="19">
        <v>91007</v>
      </c>
    </row>
    <row r="746" spans="77:77" x14ac:dyDescent="0.2">
      <c r="BY746" s="19">
        <v>91008</v>
      </c>
    </row>
    <row r="747" spans="77:77" x14ac:dyDescent="0.2">
      <c r="BY747" s="19">
        <v>91009</v>
      </c>
    </row>
    <row r="748" spans="77:77" x14ac:dyDescent="0.2">
      <c r="BY748" s="19">
        <v>91010</v>
      </c>
    </row>
    <row r="749" spans="77:77" x14ac:dyDescent="0.2">
      <c r="BY749" s="19">
        <v>91011</v>
      </c>
    </row>
    <row r="750" spans="77:77" x14ac:dyDescent="0.2">
      <c r="BY750" s="19">
        <v>91012</v>
      </c>
    </row>
    <row r="751" spans="77:77" x14ac:dyDescent="0.2">
      <c r="BY751" s="19">
        <v>91101</v>
      </c>
    </row>
    <row r="752" spans="77:77" x14ac:dyDescent="0.2">
      <c r="BY752" s="19">
        <v>91102</v>
      </c>
    </row>
    <row r="753" spans="77:77" x14ac:dyDescent="0.2">
      <c r="BY753" s="19">
        <v>91103</v>
      </c>
    </row>
    <row r="754" spans="77:77" x14ac:dyDescent="0.2">
      <c r="BY754" s="19">
        <v>91104</v>
      </c>
    </row>
    <row r="755" spans="77:77" x14ac:dyDescent="0.2">
      <c r="BY755" s="19">
        <v>91105</v>
      </c>
    </row>
    <row r="756" spans="77:77" x14ac:dyDescent="0.2">
      <c r="BY756" s="19">
        <v>91106</v>
      </c>
    </row>
    <row r="757" spans="77:77" x14ac:dyDescent="0.2">
      <c r="BY757" s="19">
        <v>91107</v>
      </c>
    </row>
    <row r="758" spans="77:77" x14ac:dyDescent="0.2">
      <c r="BY758" s="19">
        <v>91108</v>
      </c>
    </row>
    <row r="759" spans="77:77" x14ac:dyDescent="0.2">
      <c r="BY759" s="19">
        <v>91109</v>
      </c>
    </row>
    <row r="760" spans="77:77" x14ac:dyDescent="0.2">
      <c r="BY760" s="19">
        <v>91110</v>
      </c>
    </row>
    <row r="761" spans="77:77" x14ac:dyDescent="0.2">
      <c r="BY761" s="19">
        <v>91201</v>
      </c>
    </row>
    <row r="762" spans="77:77" x14ac:dyDescent="0.2">
      <c r="BY762" s="19">
        <v>91202</v>
      </c>
    </row>
    <row r="763" spans="77:77" x14ac:dyDescent="0.2">
      <c r="BY763" s="19">
        <v>91203</v>
      </c>
    </row>
    <row r="764" spans="77:77" x14ac:dyDescent="0.2">
      <c r="BY764" s="19">
        <v>91204</v>
      </c>
    </row>
    <row r="765" spans="77:77" x14ac:dyDescent="0.2">
      <c r="BY765" s="19">
        <v>91205</v>
      </c>
    </row>
    <row r="766" spans="77:77" x14ac:dyDescent="0.2">
      <c r="BY766" s="19">
        <v>100101</v>
      </c>
    </row>
    <row r="767" spans="77:77" x14ac:dyDescent="0.2">
      <c r="BY767" s="19">
        <v>100102</v>
      </c>
    </row>
    <row r="768" spans="77:77" x14ac:dyDescent="0.2">
      <c r="BY768" s="19">
        <v>100103</v>
      </c>
    </row>
    <row r="769" spans="77:77" x14ac:dyDescent="0.2">
      <c r="BY769" s="19">
        <v>100104</v>
      </c>
    </row>
    <row r="770" spans="77:77" x14ac:dyDescent="0.2">
      <c r="BY770" s="19">
        <v>110101</v>
      </c>
    </row>
    <row r="771" spans="77:77" x14ac:dyDescent="0.2">
      <c r="BY771" s="19">
        <v>110102</v>
      </c>
    </row>
    <row r="772" spans="77:77" x14ac:dyDescent="0.2">
      <c r="BY772" s="19">
        <v>110103</v>
      </c>
    </row>
    <row r="773" spans="77:77" x14ac:dyDescent="0.2">
      <c r="BY773" s="19">
        <v>110201</v>
      </c>
    </row>
    <row r="774" spans="77:77" x14ac:dyDescent="0.2">
      <c r="BY774" s="19">
        <v>110202</v>
      </c>
    </row>
    <row r="775" spans="77:77" x14ac:dyDescent="0.2">
      <c r="BY775" s="19">
        <v>120101</v>
      </c>
    </row>
    <row r="776" spans="77:77" x14ac:dyDescent="0.2">
      <c r="BY776" s="19">
        <v>120102</v>
      </c>
    </row>
    <row r="777" spans="77:77" x14ac:dyDescent="0.2">
      <c r="BY777" s="19">
        <v>120103</v>
      </c>
    </row>
    <row r="778" spans="77:77" x14ac:dyDescent="0.2">
      <c r="BY778" s="19">
        <v>120104</v>
      </c>
    </row>
    <row r="779" spans="77:77" x14ac:dyDescent="0.2">
      <c r="BY779" s="19">
        <v>120105</v>
      </c>
    </row>
    <row r="780" spans="77:77" x14ac:dyDescent="0.2">
      <c r="BY780" s="19">
        <v>120106</v>
      </c>
    </row>
    <row r="781" spans="77:77" x14ac:dyDescent="0.2">
      <c r="BY781" s="19">
        <v>120107</v>
      </c>
    </row>
    <row r="782" spans="77:77" x14ac:dyDescent="0.2">
      <c r="BY782" s="19">
        <v>120108</v>
      </c>
    </row>
    <row r="783" spans="77:77" x14ac:dyDescent="0.2">
      <c r="BY783" s="19">
        <v>120201</v>
      </c>
    </row>
    <row r="784" spans="77:77" x14ac:dyDescent="0.2">
      <c r="BY784" s="19">
        <v>120202</v>
      </c>
    </row>
    <row r="785" spans="77:77" x14ac:dyDescent="0.2">
      <c r="BY785" s="19">
        <v>120203</v>
      </c>
    </row>
    <row r="786" spans="77:77" x14ac:dyDescent="0.2">
      <c r="BY786" s="19">
        <v>120204</v>
      </c>
    </row>
    <row r="787" spans="77:77" x14ac:dyDescent="0.2">
      <c r="BY787" s="19">
        <v>120205</v>
      </c>
    </row>
    <row r="788" spans="77:77" x14ac:dyDescent="0.2">
      <c r="BY788" s="19">
        <v>120206</v>
      </c>
    </row>
    <row r="789" spans="77:77" x14ac:dyDescent="0.2">
      <c r="BY789" s="19">
        <v>120207</v>
      </c>
    </row>
    <row r="790" spans="77:77" x14ac:dyDescent="0.2">
      <c r="BY790" s="19">
        <v>120208</v>
      </c>
    </row>
    <row r="791" spans="77:77" x14ac:dyDescent="0.2">
      <c r="BY791" s="19">
        <v>120301</v>
      </c>
    </row>
    <row r="792" spans="77:77" x14ac:dyDescent="0.2">
      <c r="BY792" s="19">
        <v>120302</v>
      </c>
    </row>
    <row r="793" spans="77:77" x14ac:dyDescent="0.2">
      <c r="BY793" s="19">
        <v>120303</v>
      </c>
    </row>
    <row r="794" spans="77:77" x14ac:dyDescent="0.2">
      <c r="BY794" s="19">
        <v>120304</v>
      </c>
    </row>
    <row r="795" spans="77:77" x14ac:dyDescent="0.2">
      <c r="BY795" s="19">
        <v>120305</v>
      </c>
    </row>
    <row r="796" spans="77:77" x14ac:dyDescent="0.2">
      <c r="BY796" s="19">
        <v>120306</v>
      </c>
    </row>
    <row r="797" spans="77:77" x14ac:dyDescent="0.2">
      <c r="BY797" s="19">
        <v>120307</v>
      </c>
    </row>
    <row r="798" spans="77:77" x14ac:dyDescent="0.2">
      <c r="BY798" s="19">
        <v>120308</v>
      </c>
    </row>
    <row r="799" spans="77:77" x14ac:dyDescent="0.2">
      <c r="BY799" s="19">
        <v>120309</v>
      </c>
    </row>
    <row r="800" spans="77:77" x14ac:dyDescent="0.2">
      <c r="BY800" s="19">
        <v>120310</v>
      </c>
    </row>
    <row r="801" spans="77:77" x14ac:dyDescent="0.2">
      <c r="BY801" s="19">
        <v>120311</v>
      </c>
    </row>
    <row r="802" spans="77:77" x14ac:dyDescent="0.2">
      <c r="BY802" s="19">
        <v>120312</v>
      </c>
    </row>
    <row r="803" spans="77:77" x14ac:dyDescent="0.2">
      <c r="BY803" s="19">
        <v>120401</v>
      </c>
    </row>
    <row r="804" spans="77:77" x14ac:dyDescent="0.2">
      <c r="BY804" s="19">
        <v>120402</v>
      </c>
    </row>
    <row r="805" spans="77:77" x14ac:dyDescent="0.2">
      <c r="BY805" s="19">
        <v>120403</v>
      </c>
    </row>
    <row r="806" spans="77:77" x14ac:dyDescent="0.2">
      <c r="BY806" s="19">
        <v>120404</v>
      </c>
    </row>
    <row r="807" spans="77:77" x14ac:dyDescent="0.2">
      <c r="BY807" s="19">
        <v>120405</v>
      </c>
    </row>
    <row r="808" spans="77:77" x14ac:dyDescent="0.2">
      <c r="BY808" s="19">
        <v>120501</v>
      </c>
    </row>
    <row r="809" spans="77:77" x14ac:dyDescent="0.2">
      <c r="BY809" s="19">
        <v>120502</v>
      </c>
    </row>
    <row r="810" spans="77:77" x14ac:dyDescent="0.2">
      <c r="BY810" s="19">
        <v>120503</v>
      </c>
    </row>
    <row r="811" spans="77:77" x14ac:dyDescent="0.2">
      <c r="BY811" s="19">
        <v>120504</v>
      </c>
    </row>
    <row r="812" spans="77:77" x14ac:dyDescent="0.2">
      <c r="BY812" s="19">
        <v>120505</v>
      </c>
    </row>
    <row r="813" spans="77:77" x14ac:dyDescent="0.2">
      <c r="BY813" s="19">
        <v>120506</v>
      </c>
    </row>
    <row r="814" spans="77:77" x14ac:dyDescent="0.2">
      <c r="BY814" s="19">
        <v>120507</v>
      </c>
    </row>
    <row r="815" spans="77:77" x14ac:dyDescent="0.2">
      <c r="BY815" s="19">
        <v>120508</v>
      </c>
    </row>
    <row r="816" spans="77:77" x14ac:dyDescent="0.2">
      <c r="BY816" s="19">
        <v>120509</v>
      </c>
    </row>
    <row r="817" spans="77:77" x14ac:dyDescent="0.2">
      <c r="BY817" s="19">
        <v>120601</v>
      </c>
    </row>
    <row r="818" spans="77:77" x14ac:dyDescent="0.2">
      <c r="BY818" s="19">
        <v>120602</v>
      </c>
    </row>
    <row r="819" spans="77:77" x14ac:dyDescent="0.2">
      <c r="BY819" s="19">
        <v>120603</v>
      </c>
    </row>
    <row r="820" spans="77:77" x14ac:dyDescent="0.2">
      <c r="BY820" s="19">
        <v>120604</v>
      </c>
    </row>
    <row r="821" spans="77:77" x14ac:dyDescent="0.2">
      <c r="BY821" s="19">
        <v>120605</v>
      </c>
    </row>
    <row r="822" spans="77:77" x14ac:dyDescent="0.2">
      <c r="BY822" s="19">
        <v>120606</v>
      </c>
    </row>
    <row r="823" spans="77:77" x14ac:dyDescent="0.2">
      <c r="BY823" s="19">
        <v>120607</v>
      </c>
    </row>
    <row r="824" spans="77:77" x14ac:dyDescent="0.2">
      <c r="BY824" s="19">
        <v>120608</v>
      </c>
    </row>
    <row r="825" spans="77:77" x14ac:dyDescent="0.2">
      <c r="BY825" s="19">
        <v>120609</v>
      </c>
    </row>
    <row r="826" spans="77:77" x14ac:dyDescent="0.2">
      <c r="BY826" s="19">
        <v>120701</v>
      </c>
    </row>
    <row r="827" spans="77:77" x14ac:dyDescent="0.2">
      <c r="BY827" s="19">
        <v>120702</v>
      </c>
    </row>
    <row r="828" spans="77:77" x14ac:dyDescent="0.2">
      <c r="BY828" s="19">
        <v>120703</v>
      </c>
    </row>
    <row r="829" spans="77:77" x14ac:dyDescent="0.2">
      <c r="BY829" s="19">
        <v>120704</v>
      </c>
    </row>
    <row r="830" spans="77:77" x14ac:dyDescent="0.2">
      <c r="BY830" s="19">
        <v>120705</v>
      </c>
    </row>
    <row r="831" spans="77:77" x14ac:dyDescent="0.2">
      <c r="BY831" s="19">
        <v>120706</v>
      </c>
    </row>
    <row r="832" spans="77:77" x14ac:dyDescent="0.2">
      <c r="BY832" s="19">
        <v>120707</v>
      </c>
    </row>
  </sheetData>
  <dataConsolidate/>
  <mergeCells count="248">
    <mergeCell ref="A1:C1"/>
    <mergeCell ref="A8:E8"/>
    <mergeCell ref="AH4:AL4"/>
    <mergeCell ref="AH7:AP7"/>
    <mergeCell ref="AH1:AJ1"/>
    <mergeCell ref="AK1:AP1"/>
    <mergeCell ref="AH2:AP2"/>
    <mergeCell ref="AH3:AL3"/>
    <mergeCell ref="AJ8:AK8"/>
    <mergeCell ref="F1:AD1"/>
    <mergeCell ref="F2:AD2"/>
    <mergeCell ref="F3:AD3"/>
    <mergeCell ref="F4:AD4"/>
    <mergeCell ref="F7:AE7"/>
    <mergeCell ref="AF6:AP6"/>
    <mergeCell ref="F5:AD5"/>
    <mergeCell ref="G15:H15"/>
    <mergeCell ref="AH15:AP15"/>
    <mergeCell ref="W13:W14"/>
    <mergeCell ref="T16:V16"/>
    <mergeCell ref="T17:V17"/>
    <mergeCell ref="B13:E14"/>
    <mergeCell ref="X13:X14"/>
    <mergeCell ref="AC13:AC14"/>
    <mergeCell ref="AD13:AD14"/>
    <mergeCell ref="L13:L14"/>
    <mergeCell ref="Q13:Q14"/>
    <mergeCell ref="AE13:AE14"/>
    <mergeCell ref="Z13:Z14"/>
    <mergeCell ref="T15:V15"/>
    <mergeCell ref="B15:E15"/>
    <mergeCell ref="M13:M14"/>
    <mergeCell ref="N13:O13"/>
    <mergeCell ref="P13:P14"/>
    <mergeCell ref="Y13:Y14"/>
    <mergeCell ref="AH18:AP18"/>
    <mergeCell ref="B19:E19"/>
    <mergeCell ref="G19:H19"/>
    <mergeCell ref="AH19:AP19"/>
    <mergeCell ref="T18:V18"/>
    <mergeCell ref="T19:V19"/>
    <mergeCell ref="T20:V20"/>
    <mergeCell ref="B16:E16"/>
    <mergeCell ref="G16:H16"/>
    <mergeCell ref="AH16:AP16"/>
    <mergeCell ref="B17:E17"/>
    <mergeCell ref="G17:H17"/>
    <mergeCell ref="AH17:AP17"/>
    <mergeCell ref="B18:E18"/>
    <mergeCell ref="G18:H18"/>
    <mergeCell ref="AH22:AP22"/>
    <mergeCell ref="B23:E23"/>
    <mergeCell ref="G23:H23"/>
    <mergeCell ref="AH23:AP23"/>
    <mergeCell ref="T22:V22"/>
    <mergeCell ref="T23:V23"/>
    <mergeCell ref="B20:E20"/>
    <mergeCell ref="G20:H20"/>
    <mergeCell ref="AH20:AP20"/>
    <mergeCell ref="B21:E21"/>
    <mergeCell ref="G21:H21"/>
    <mergeCell ref="AH21:AP21"/>
    <mergeCell ref="T21:V21"/>
    <mergeCell ref="B22:E22"/>
    <mergeCell ref="G22:H22"/>
    <mergeCell ref="AH26:AP26"/>
    <mergeCell ref="B27:E27"/>
    <mergeCell ref="G27:H27"/>
    <mergeCell ref="AH27:AP27"/>
    <mergeCell ref="T26:V26"/>
    <mergeCell ref="T27:V27"/>
    <mergeCell ref="AH24:AP24"/>
    <mergeCell ref="B25:E25"/>
    <mergeCell ref="G25:H25"/>
    <mergeCell ref="AH25:AP25"/>
    <mergeCell ref="T24:V24"/>
    <mergeCell ref="T25:V25"/>
    <mergeCell ref="B24:E24"/>
    <mergeCell ref="G24:H24"/>
    <mergeCell ref="B26:E26"/>
    <mergeCell ref="G26:H26"/>
    <mergeCell ref="AH30:AP30"/>
    <mergeCell ref="B31:E31"/>
    <mergeCell ref="G31:H31"/>
    <mergeCell ref="AH31:AP31"/>
    <mergeCell ref="T30:V30"/>
    <mergeCell ref="T31:V31"/>
    <mergeCell ref="AH28:AP28"/>
    <mergeCell ref="B29:E29"/>
    <mergeCell ref="G29:H29"/>
    <mergeCell ref="AH29:AP29"/>
    <mergeCell ref="T28:V28"/>
    <mergeCell ref="T29:V29"/>
    <mergeCell ref="B28:E28"/>
    <mergeCell ref="G28:H28"/>
    <mergeCell ref="B30:E30"/>
    <mergeCell ref="G30:H30"/>
    <mergeCell ref="AH34:AP34"/>
    <mergeCell ref="B35:E35"/>
    <mergeCell ref="G35:H35"/>
    <mergeCell ref="AH35:AP35"/>
    <mergeCell ref="T34:V34"/>
    <mergeCell ref="T35:V35"/>
    <mergeCell ref="AH32:AP32"/>
    <mergeCell ref="B33:E33"/>
    <mergeCell ref="G33:H33"/>
    <mergeCell ref="AH33:AP33"/>
    <mergeCell ref="T32:V32"/>
    <mergeCell ref="T33:V33"/>
    <mergeCell ref="B32:E32"/>
    <mergeCell ref="G32:H32"/>
    <mergeCell ref="B34:E34"/>
    <mergeCell ref="G34:H34"/>
    <mergeCell ref="AH38:AP38"/>
    <mergeCell ref="B39:E39"/>
    <mergeCell ref="G39:H39"/>
    <mergeCell ref="AH39:AP39"/>
    <mergeCell ref="T38:V38"/>
    <mergeCell ref="T39:V39"/>
    <mergeCell ref="AH36:AP36"/>
    <mergeCell ref="B37:E37"/>
    <mergeCell ref="G37:H37"/>
    <mergeCell ref="AH37:AP37"/>
    <mergeCell ref="T36:V36"/>
    <mergeCell ref="T37:V37"/>
    <mergeCell ref="B36:E36"/>
    <mergeCell ref="G36:H36"/>
    <mergeCell ref="B38:E38"/>
    <mergeCell ref="G38:H38"/>
    <mergeCell ref="B42:E42"/>
    <mergeCell ref="G42:H42"/>
    <mergeCell ref="AH42:AP42"/>
    <mergeCell ref="B43:E43"/>
    <mergeCell ref="G43:H43"/>
    <mergeCell ref="AH43:AP43"/>
    <mergeCell ref="T42:V42"/>
    <mergeCell ref="T43:V43"/>
    <mergeCell ref="AH40:AP40"/>
    <mergeCell ref="B41:E41"/>
    <mergeCell ref="G41:H41"/>
    <mergeCell ref="AH41:AP41"/>
    <mergeCell ref="T40:V40"/>
    <mergeCell ref="T41:V41"/>
    <mergeCell ref="B40:E40"/>
    <mergeCell ref="G40:H40"/>
    <mergeCell ref="AH46:AP46"/>
    <mergeCell ref="B47:E47"/>
    <mergeCell ref="G47:H47"/>
    <mergeCell ref="AH47:AP47"/>
    <mergeCell ref="T46:V46"/>
    <mergeCell ref="T47:V47"/>
    <mergeCell ref="T49:V49"/>
    <mergeCell ref="T48:V48"/>
    <mergeCell ref="B48:E48"/>
    <mergeCell ref="G48:H48"/>
    <mergeCell ref="A66:C66"/>
    <mergeCell ref="D66:H66"/>
    <mergeCell ref="B53:E53"/>
    <mergeCell ref="G53:H53"/>
    <mergeCell ref="B51:E51"/>
    <mergeCell ref="G63:H63"/>
    <mergeCell ref="AH63:AP63"/>
    <mergeCell ref="AL66:AP66"/>
    <mergeCell ref="J66:L66"/>
    <mergeCell ref="AI66:AK66"/>
    <mergeCell ref="W66:AH66"/>
    <mergeCell ref="B61:E61"/>
    <mergeCell ref="G61:H61"/>
    <mergeCell ref="AH61:AP61"/>
    <mergeCell ref="AH64:AP64"/>
    <mergeCell ref="B62:E62"/>
    <mergeCell ref="AH62:AP62"/>
    <mergeCell ref="B63:E63"/>
    <mergeCell ref="AH51:AP51"/>
    <mergeCell ref="AH52:AP52"/>
    <mergeCell ref="G51:H51"/>
    <mergeCell ref="AH60:AP60"/>
    <mergeCell ref="T61:V61"/>
    <mergeCell ref="T62:V62"/>
    <mergeCell ref="B44:E44"/>
    <mergeCell ref="G44:H44"/>
    <mergeCell ref="AH54:AP54"/>
    <mergeCell ref="T50:V50"/>
    <mergeCell ref="T51:V51"/>
    <mergeCell ref="T52:V52"/>
    <mergeCell ref="T53:V53"/>
    <mergeCell ref="AH48:AP48"/>
    <mergeCell ref="B49:E49"/>
    <mergeCell ref="B50:E50"/>
    <mergeCell ref="G50:H50"/>
    <mergeCell ref="AH50:AP50"/>
    <mergeCell ref="B52:E52"/>
    <mergeCell ref="G52:H52"/>
    <mergeCell ref="AH44:AP44"/>
    <mergeCell ref="B45:E45"/>
    <mergeCell ref="G45:H45"/>
    <mergeCell ref="AH45:AP45"/>
    <mergeCell ref="T44:V44"/>
    <mergeCell ref="T45:V45"/>
    <mergeCell ref="G49:H49"/>
    <mergeCell ref="AH49:AP49"/>
    <mergeCell ref="B46:E46"/>
    <mergeCell ref="G46:H46"/>
    <mergeCell ref="T63:V63"/>
    <mergeCell ref="AH53:AP53"/>
    <mergeCell ref="B54:E54"/>
    <mergeCell ref="B64:E64"/>
    <mergeCell ref="G64:H64"/>
    <mergeCell ref="B57:E57"/>
    <mergeCell ref="B58:E58"/>
    <mergeCell ref="B59:E59"/>
    <mergeCell ref="G60:H60"/>
    <mergeCell ref="B55:E55"/>
    <mergeCell ref="B56:E56"/>
    <mergeCell ref="G62:H62"/>
    <mergeCell ref="G54:H54"/>
    <mergeCell ref="T64:V64"/>
    <mergeCell ref="T54:V54"/>
    <mergeCell ref="T55:V55"/>
    <mergeCell ref="T56:V56"/>
    <mergeCell ref="T57:V57"/>
    <mergeCell ref="T58:V58"/>
    <mergeCell ref="T59:V59"/>
    <mergeCell ref="T60:V60"/>
    <mergeCell ref="B60:E60"/>
    <mergeCell ref="A12:O12"/>
    <mergeCell ref="A13:A14"/>
    <mergeCell ref="AM4:AN4"/>
    <mergeCell ref="AM5:AN5"/>
    <mergeCell ref="P12:W12"/>
    <mergeCell ref="X12:AG12"/>
    <mergeCell ref="AH12:AP14"/>
    <mergeCell ref="AA13:AA14"/>
    <mergeCell ref="AB13:AB14"/>
    <mergeCell ref="T13:V13"/>
    <mergeCell ref="S13:S14"/>
    <mergeCell ref="R13:R14"/>
    <mergeCell ref="F13:F14"/>
    <mergeCell ref="I13:K13"/>
    <mergeCell ref="AH5:AL5"/>
    <mergeCell ref="AG13:AG14"/>
    <mergeCell ref="AF13:AF14"/>
    <mergeCell ref="AC9:AP11"/>
    <mergeCell ref="A9:M11"/>
    <mergeCell ref="N9:AB11"/>
    <mergeCell ref="A2:C5"/>
    <mergeCell ref="A6:E7"/>
    <mergeCell ref="F8:M8"/>
  </mergeCells>
  <dataValidations count="18">
    <dataValidation type="list" allowBlank="1" showInputMessage="1" showErrorMessage="1" sqref="AN8">
      <formula1>$CC$201:$CC$225</formula1>
    </dataValidation>
    <dataValidation type="list" allowBlank="1" showInputMessage="1" showErrorMessage="1" sqref="AL8">
      <formula1>$CB$201:$CB$214</formula1>
    </dataValidation>
    <dataValidation type="list" allowBlank="1" showInputMessage="1" showErrorMessage="1" sqref="AI8">
      <formula1>$CA$201:$CA$213</formula1>
    </dataValidation>
    <dataValidation type="list" allowBlank="1" showInputMessage="1" showErrorMessage="1" sqref="O15:O64">
      <formula1>$BY$201:$BY$823</formula1>
    </dataValidation>
    <dataValidation type="whole" allowBlank="1" showInputMessage="1" showErrorMessage="1" sqref="G15:H64">
      <formula1>1</formula1>
      <formula2>2</formula2>
    </dataValidation>
    <dataValidation type="list" allowBlank="1" showInputMessage="1" showErrorMessage="1" sqref="M15:M64">
      <formula1>$BU$201:$BU$214</formula1>
    </dataValidation>
    <dataValidation type="list" allowBlank="1" showInputMessage="1" showErrorMessage="1" sqref="W15:W64">
      <formula1>$BU$201:$BU$209</formula1>
    </dataValidation>
    <dataValidation type="list" allowBlank="1" showInputMessage="1" showErrorMessage="1" sqref="P15:P64">
      <formula1>$BU$201:$BU$208</formula1>
    </dataValidation>
    <dataValidation type="list" allowBlank="1" showInputMessage="1" showErrorMessage="1" sqref="R15:R64">
      <formula1>INDIRECT(Q15)</formula1>
    </dataValidation>
    <dataValidation type="list" allowBlank="1" showInputMessage="1" showErrorMessage="1" sqref="Q15:Q64">
      <formula1>Nivel</formula1>
    </dataValidation>
    <dataValidation type="whole" allowBlank="1" showInputMessage="1" showErrorMessage="1" sqref="T15:V64">
      <formula1>1</formula1>
      <formula2>3</formula2>
    </dataValidation>
    <dataValidation type="list" allowBlank="1" showInputMessage="1" showErrorMessage="1" sqref="F8">
      <formula1>$CD$201:$CD$222</formula1>
    </dataValidation>
    <dataValidation type="list" allowBlank="1" showInputMessage="1" showErrorMessage="1" sqref="X15:Y64">
      <formula1>$CA$216:$CA$218</formula1>
    </dataValidation>
    <dataValidation type="list" allowBlank="1" showInputMessage="1" showErrorMessage="1" sqref="Z15:AA64">
      <formula1>$CA$220:$CA$223</formula1>
    </dataValidation>
    <dataValidation type="list" allowBlank="1" showInputMessage="1" showErrorMessage="1" sqref="AC15:AC64 AG15:AG64">
      <formula1>$CB$220:$CB$223</formula1>
    </dataValidation>
    <dataValidation type="list" allowBlank="1" showInputMessage="1" showErrorMessage="1" sqref="AD15:AF64">
      <formula1>$CB$220:$CB$222</formula1>
    </dataValidation>
    <dataValidation type="list" allowBlank="1" showInputMessage="1" showErrorMessage="1" sqref="S15">
      <formula1>$BX$201:$BX$263</formula1>
    </dataValidation>
    <dataValidation type="list" allowBlank="1" showInputMessage="1" showErrorMessage="1" sqref="AB15:AB64">
      <formula1>$CA$221:$CA$223</formula1>
    </dataValidation>
  </dataValidations>
  <pageMargins left="0.11811023622047245" right="0.11811023622047245" top="0.39370078740157483" bottom="0.19685039370078741" header="0.31496062992125984" footer="0.31496062992125984"/>
  <pageSetup paperSize="5" scale="60" pageOrder="overThenDown" orientation="landscape" r:id="rId1"/>
  <headerFooter alignWithMargins="0"/>
  <ignoredErrors>
    <ignoredError sqref="L62:L64 L15:L52 L53:L6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workbookViewId="0">
      <pane ySplit="1" topLeftCell="A2" activePane="bottomLeft" state="frozen"/>
      <selection pane="bottomLeft" activeCell="A2" sqref="A2:XFD2"/>
    </sheetView>
  </sheetViews>
  <sheetFormatPr baseColWidth="10" defaultRowHeight="12.75" x14ac:dyDescent="0.2"/>
  <cols>
    <col min="1" max="2" width="14.7109375" style="48" bestFit="1" customWidth="1"/>
    <col min="3" max="15" width="11.42578125" style="48"/>
    <col min="16" max="16" width="11.42578125" style="48" customWidth="1"/>
    <col min="17" max="23" width="11.42578125" style="48"/>
    <col min="24" max="24" width="15.7109375" style="48" bestFit="1" customWidth="1"/>
    <col min="25" max="16384" width="11.42578125" style="48"/>
  </cols>
  <sheetData>
    <row r="1" spans="1:29" ht="45" x14ac:dyDescent="0.2">
      <c r="A1" s="45" t="s">
        <v>142</v>
      </c>
      <c r="B1" s="45" t="s">
        <v>143</v>
      </c>
      <c r="C1" s="45" t="s">
        <v>16</v>
      </c>
      <c r="D1" s="45" t="s">
        <v>144</v>
      </c>
      <c r="E1" s="45" t="s">
        <v>145</v>
      </c>
      <c r="F1" s="45" t="s">
        <v>146</v>
      </c>
      <c r="G1" s="45" t="s">
        <v>147</v>
      </c>
      <c r="H1" s="45" t="s">
        <v>148</v>
      </c>
      <c r="I1" s="45" t="s">
        <v>149</v>
      </c>
      <c r="J1" s="45" t="s">
        <v>409</v>
      </c>
      <c r="K1" s="45" t="s">
        <v>410</v>
      </c>
      <c r="L1" s="45" t="s">
        <v>411</v>
      </c>
      <c r="M1" s="45" t="s">
        <v>150</v>
      </c>
      <c r="N1" s="45" t="s">
        <v>151</v>
      </c>
      <c r="O1" s="45" t="s">
        <v>152</v>
      </c>
      <c r="P1" s="45" t="s">
        <v>153</v>
      </c>
      <c r="Q1" s="45" t="s">
        <v>154</v>
      </c>
      <c r="R1" s="45" t="s">
        <v>40</v>
      </c>
      <c r="S1" s="45" t="s">
        <v>155</v>
      </c>
      <c r="T1" s="45" t="s">
        <v>156</v>
      </c>
      <c r="U1" s="45" t="s">
        <v>157</v>
      </c>
      <c r="V1" s="45" t="s">
        <v>158</v>
      </c>
      <c r="W1" s="45" t="s">
        <v>159</v>
      </c>
      <c r="X1" s="45" t="s">
        <v>160</v>
      </c>
      <c r="Y1" s="45" t="s">
        <v>5</v>
      </c>
      <c r="Z1" s="45" t="s">
        <v>161</v>
      </c>
      <c r="AC1" s="49"/>
    </row>
    <row r="2" spans="1:29" x14ac:dyDescent="0.2">
      <c r="A2" s="47" t="str">
        <f>IF('Formulario DE-01'!F15="","",'Formulario DE-01'!F15)</f>
        <v/>
      </c>
      <c r="B2" s="47" t="str">
        <f>IF('Formulario DE-01'!B15="","",'Formulario DE-01'!B15)</f>
        <v/>
      </c>
      <c r="C2" s="46" t="str">
        <f>IF('Formulario DE-01'!G15="","",IF('Formulario DE-01'!G15=1,"Hombre","Mujer"))</f>
        <v/>
      </c>
      <c r="D2" s="46" t="str">
        <f ca="1">'Formulario DE-01'!L15</f>
        <v/>
      </c>
      <c r="E2" s="46" t="str">
        <f>IF(OR('Formulario DE-01'!I15="",'Formulario DE-01'!J15="",'Formulario DE-01'!K15=""),"",CONCATENATE('Formulario DE-01'!I15,"/",'Formulario DE-01'!J15,"/",'Formulario DE-01'!K15))</f>
        <v/>
      </c>
      <c r="F2" s="46"/>
      <c r="G2" s="47" t="str">
        <f>IF('Formulario DE-01'!N15="","",'Formulario DE-01'!N15)</f>
        <v/>
      </c>
      <c r="H2" s="47"/>
      <c r="I2" s="47"/>
      <c r="J2" s="47"/>
      <c r="K2" s="46"/>
      <c r="L2" s="47"/>
      <c r="M2" s="46"/>
      <c r="N2" s="46"/>
      <c r="O2" s="46"/>
      <c r="P2" s="46" t="str">
        <f>IF('Formulario DE-01'!M15="","",VLOOKUP('Formulario DE-01'!M15,Datosadjuntos!$A$2:$C$15,2,0))</f>
        <v/>
      </c>
      <c r="Q2" s="46" t="str">
        <f>IF(P2="","",VLOOKUP(P2,Datosadjuntos!$B$2:$C$15,2,0))</f>
        <v/>
      </c>
      <c r="R2" s="46" t="str">
        <f>IF('Formulario DE-01'!O15="","",'Formulario DE-01'!O15)</f>
        <v/>
      </c>
      <c r="S2" s="46"/>
      <c r="T2" s="47"/>
      <c r="U2" s="46"/>
      <c r="V2" s="46"/>
      <c r="W2" s="46"/>
      <c r="X2" s="63" t="str">
        <f ca="1">IF(A2="","",NOW())</f>
        <v/>
      </c>
      <c r="Y2" s="46" t="str">
        <f>IF(A2="","",'Formulario DE-01'!$AH$1)</f>
        <v/>
      </c>
      <c r="Z2" s="46" t="str">
        <f>IF(Y2="","",0)</f>
        <v/>
      </c>
      <c r="AC2" s="50"/>
    </row>
    <row r="3" spans="1:29" x14ac:dyDescent="0.2">
      <c r="A3" s="47" t="str">
        <f>IF('Formulario DE-01'!F16="","",'Formulario DE-01'!F16)</f>
        <v/>
      </c>
      <c r="B3" s="47" t="str">
        <f>IF('Formulario DE-01'!B16="","",'Formulario DE-01'!B16)</f>
        <v/>
      </c>
      <c r="C3" s="46" t="str">
        <f>IF('Formulario DE-01'!G16="","",IF('Formulario DE-01'!G16=1,"Hombre","Mujer"))</f>
        <v/>
      </c>
      <c r="D3" s="46" t="str">
        <f ca="1">'Formulario DE-01'!L16</f>
        <v/>
      </c>
      <c r="E3" s="46" t="str">
        <f>IF(OR('Formulario DE-01'!I16="",'Formulario DE-01'!J16="",'Formulario DE-01'!K16=""),"",CONCATENATE('Formulario DE-01'!I16,"/",'Formulario DE-01'!J16,"/",'Formulario DE-01'!K16))</f>
        <v/>
      </c>
      <c r="F3" s="46"/>
      <c r="G3" s="47" t="str">
        <f>IF('Formulario DE-01'!N16="","",'Formulario DE-01'!N16)</f>
        <v/>
      </c>
      <c r="H3" s="47"/>
      <c r="I3" s="47"/>
      <c r="J3" s="47"/>
      <c r="K3" s="46"/>
      <c r="L3" s="47"/>
      <c r="M3" s="46"/>
      <c r="N3" s="46"/>
      <c r="O3" s="46"/>
      <c r="P3" s="46" t="str">
        <f>IF('Formulario DE-01'!G16="","",VLOOKUP('Formulario DE-01'!G16,Datosadjuntos!$A$2:$C$15,2,0))</f>
        <v/>
      </c>
      <c r="Q3" s="46" t="str">
        <f>IF(P3="","",VLOOKUP(P3,Datosadjuntos!$B$2:$C$15,2,0))</f>
        <v/>
      </c>
      <c r="R3" s="46" t="str">
        <f>IF('Formulario DE-01'!O16="","",'Formulario DE-01'!O16)</f>
        <v/>
      </c>
      <c r="S3" s="46"/>
      <c r="T3" s="47"/>
      <c r="U3" s="46"/>
      <c r="V3" s="46"/>
      <c r="W3" s="46"/>
      <c r="X3" s="63" t="str">
        <f t="shared" ref="X3:X51" ca="1" si="0">IF(A3="","",NOW())</f>
        <v/>
      </c>
      <c r="Y3" s="46" t="str">
        <f>IF(A3="","",'Formulario DE-01'!$AH$1)</f>
        <v/>
      </c>
      <c r="Z3" s="46" t="str">
        <f t="shared" ref="Z3:Z51" si="1">IF(Y3="","",0)</f>
        <v/>
      </c>
      <c r="AC3" s="50"/>
    </row>
    <row r="4" spans="1:29" x14ac:dyDescent="0.2">
      <c r="A4" s="47" t="str">
        <f>IF('Formulario DE-01'!F17="","",'Formulario DE-01'!F17)</f>
        <v/>
      </c>
      <c r="B4" s="47" t="str">
        <f>IF('Formulario DE-01'!B17="","",'Formulario DE-01'!B17)</f>
        <v/>
      </c>
      <c r="C4" s="46" t="str">
        <f>IF('Formulario DE-01'!G17="","",IF('Formulario DE-01'!G17=1,"Hombre","Mujer"))</f>
        <v/>
      </c>
      <c r="D4" s="46" t="str">
        <f ca="1">'Formulario DE-01'!L17</f>
        <v/>
      </c>
      <c r="E4" s="46" t="str">
        <f>IF(OR('Formulario DE-01'!I17="",'Formulario DE-01'!J17="",'Formulario DE-01'!K17=""),"",CONCATENATE('Formulario DE-01'!I17,"/",'Formulario DE-01'!J17,"/",'Formulario DE-01'!K17))</f>
        <v/>
      </c>
      <c r="F4" s="46"/>
      <c r="G4" s="47" t="str">
        <f>IF('Formulario DE-01'!N17="","",'Formulario DE-01'!N17)</f>
        <v/>
      </c>
      <c r="H4" s="47"/>
      <c r="I4" s="47"/>
      <c r="J4" s="47"/>
      <c r="K4" s="46"/>
      <c r="L4" s="47"/>
      <c r="M4" s="46"/>
      <c r="N4" s="46"/>
      <c r="O4" s="46"/>
      <c r="P4" s="46" t="str">
        <f>IF('Formulario DE-01'!G17="","",VLOOKUP('Formulario DE-01'!G17,Datosadjuntos!$A$2:$C$15,2,0))</f>
        <v/>
      </c>
      <c r="Q4" s="46" t="str">
        <f>IF(P4="","",VLOOKUP(P4,Datosadjuntos!$B$2:$C$15,2,0))</f>
        <v/>
      </c>
      <c r="R4" s="46" t="str">
        <f>IF('Formulario DE-01'!O17="","",'Formulario DE-01'!O17)</f>
        <v/>
      </c>
      <c r="S4" s="46"/>
      <c r="T4" s="47"/>
      <c r="U4" s="46"/>
      <c r="V4" s="46"/>
      <c r="W4" s="46"/>
      <c r="X4" s="63" t="str">
        <f t="shared" ca="1" si="0"/>
        <v/>
      </c>
      <c r="Y4" s="46" t="str">
        <f>IF(A4="","",'Formulario DE-01'!$AH$1)</f>
        <v/>
      </c>
      <c r="Z4" s="46" t="str">
        <f t="shared" si="1"/>
        <v/>
      </c>
      <c r="AC4" s="50"/>
    </row>
    <row r="5" spans="1:29" x14ac:dyDescent="0.2">
      <c r="A5" s="47" t="str">
        <f>IF('Formulario DE-01'!F18="","",'Formulario DE-01'!F18)</f>
        <v/>
      </c>
      <c r="B5" s="47" t="str">
        <f>IF('Formulario DE-01'!B18="","",'Formulario DE-01'!B18)</f>
        <v/>
      </c>
      <c r="C5" s="46" t="str">
        <f>IF('Formulario DE-01'!G18="","",IF('Formulario DE-01'!G18=1,"Hombre","Mujer"))</f>
        <v/>
      </c>
      <c r="D5" s="46" t="str">
        <f ca="1">'Formulario DE-01'!L18</f>
        <v/>
      </c>
      <c r="E5" s="46" t="str">
        <f>IF(OR('Formulario DE-01'!I18="",'Formulario DE-01'!J18="",'Formulario DE-01'!K18=""),"",CONCATENATE('Formulario DE-01'!I18,"/",'Formulario DE-01'!J18,"/",'Formulario DE-01'!K18))</f>
        <v/>
      </c>
      <c r="F5" s="46"/>
      <c r="G5" s="47" t="str">
        <f>IF('Formulario DE-01'!N18="","",'Formulario DE-01'!N18)</f>
        <v/>
      </c>
      <c r="H5" s="47"/>
      <c r="I5" s="47"/>
      <c r="J5" s="47"/>
      <c r="K5" s="46"/>
      <c r="L5" s="47"/>
      <c r="M5" s="46"/>
      <c r="N5" s="46"/>
      <c r="O5" s="46"/>
      <c r="P5" s="46" t="str">
        <f>IF('Formulario DE-01'!G18="","",VLOOKUP('Formulario DE-01'!G18,Datosadjuntos!$A$2:$C$15,2,0))</f>
        <v/>
      </c>
      <c r="Q5" s="46" t="str">
        <f>IF(P5="","",VLOOKUP(P5,Datosadjuntos!$B$2:$C$15,2,0))</f>
        <v/>
      </c>
      <c r="R5" s="46" t="str">
        <f>IF('Formulario DE-01'!O18="","",'Formulario DE-01'!O18)</f>
        <v/>
      </c>
      <c r="S5" s="46"/>
      <c r="T5" s="47"/>
      <c r="U5" s="46"/>
      <c r="V5" s="46"/>
      <c r="W5" s="46"/>
      <c r="X5" s="63" t="str">
        <f t="shared" ca="1" si="0"/>
        <v/>
      </c>
      <c r="Y5" s="46" t="str">
        <f>IF(A5="","",'Formulario DE-01'!$AH$1)</f>
        <v/>
      </c>
      <c r="Z5" s="46" t="str">
        <f t="shared" si="1"/>
        <v/>
      </c>
      <c r="AC5" s="50"/>
    </row>
    <row r="6" spans="1:29" x14ac:dyDescent="0.2">
      <c r="A6" s="47" t="str">
        <f>IF('Formulario DE-01'!F19="","",'Formulario DE-01'!F19)</f>
        <v/>
      </c>
      <c r="B6" s="47" t="str">
        <f>IF('Formulario DE-01'!B19="","",'Formulario DE-01'!B19)</f>
        <v/>
      </c>
      <c r="C6" s="46" t="str">
        <f>IF('Formulario DE-01'!G19="","",IF('Formulario DE-01'!G19=1,"Hombre","Mujer"))</f>
        <v/>
      </c>
      <c r="D6" s="46" t="str">
        <f ca="1">'Formulario DE-01'!L19</f>
        <v/>
      </c>
      <c r="E6" s="46" t="str">
        <f>IF(OR('Formulario DE-01'!I19="",'Formulario DE-01'!J19="",'Formulario DE-01'!K19=""),"",CONCATENATE('Formulario DE-01'!I19,"/",'Formulario DE-01'!J19,"/",'Formulario DE-01'!K19))</f>
        <v/>
      </c>
      <c r="F6" s="46"/>
      <c r="G6" s="47" t="str">
        <f>IF('Formulario DE-01'!N19="","",'Formulario DE-01'!N19)</f>
        <v/>
      </c>
      <c r="H6" s="47"/>
      <c r="I6" s="47"/>
      <c r="J6" s="47"/>
      <c r="K6" s="46"/>
      <c r="L6" s="47"/>
      <c r="M6" s="46"/>
      <c r="N6" s="46"/>
      <c r="O6" s="46"/>
      <c r="P6" s="46" t="str">
        <f>IF('Formulario DE-01'!G19="","",VLOOKUP('Formulario DE-01'!G19,Datosadjuntos!$A$2:$C$15,2,0))</f>
        <v/>
      </c>
      <c r="Q6" s="46" t="str">
        <f>IF(P6="","",VLOOKUP(P6,Datosadjuntos!$B$2:$C$15,2,0))</f>
        <v/>
      </c>
      <c r="R6" s="46" t="str">
        <f>IF('Formulario DE-01'!O19="","",'Formulario DE-01'!O19)</f>
        <v/>
      </c>
      <c r="S6" s="46"/>
      <c r="T6" s="47"/>
      <c r="U6" s="46"/>
      <c r="V6" s="46"/>
      <c r="W6" s="46"/>
      <c r="X6" s="63" t="str">
        <f t="shared" ca="1" si="0"/>
        <v/>
      </c>
      <c r="Y6" s="46" t="str">
        <f>IF(A6="","",'Formulario DE-01'!$AH$1)</f>
        <v/>
      </c>
      <c r="Z6" s="46" t="str">
        <f t="shared" si="1"/>
        <v/>
      </c>
      <c r="AC6" s="50"/>
    </row>
    <row r="7" spans="1:29" x14ac:dyDescent="0.2">
      <c r="A7" s="47" t="str">
        <f>IF('Formulario DE-01'!F20="","",'Formulario DE-01'!F20)</f>
        <v/>
      </c>
      <c r="B7" s="47" t="str">
        <f>IF('Formulario DE-01'!B20="","",'Formulario DE-01'!B20)</f>
        <v/>
      </c>
      <c r="C7" s="46" t="str">
        <f>IF('Formulario DE-01'!G20="","",IF('Formulario DE-01'!G20=1,"Hombre","Mujer"))</f>
        <v/>
      </c>
      <c r="D7" s="46" t="str">
        <f ca="1">'Formulario DE-01'!L20</f>
        <v/>
      </c>
      <c r="E7" s="46" t="str">
        <f>IF(OR('Formulario DE-01'!I20="",'Formulario DE-01'!J20="",'Formulario DE-01'!K20=""),"",CONCATENATE('Formulario DE-01'!I20,"/",'Formulario DE-01'!J20,"/",'Formulario DE-01'!K20))</f>
        <v/>
      </c>
      <c r="F7" s="46"/>
      <c r="G7" s="47" t="str">
        <f>IF('Formulario DE-01'!N20="","",'Formulario DE-01'!N20)</f>
        <v/>
      </c>
      <c r="H7" s="47"/>
      <c r="I7" s="47"/>
      <c r="J7" s="47"/>
      <c r="K7" s="46"/>
      <c r="L7" s="47"/>
      <c r="M7" s="46"/>
      <c r="N7" s="46"/>
      <c r="O7" s="46"/>
      <c r="P7" s="46" t="str">
        <f>IF('Formulario DE-01'!G20="","",VLOOKUP('Formulario DE-01'!G20,Datosadjuntos!$A$2:$C$15,2,0))</f>
        <v/>
      </c>
      <c r="Q7" s="46" t="str">
        <f>IF(P7="","",VLOOKUP(P7,Datosadjuntos!$B$2:$C$15,2,0))</f>
        <v/>
      </c>
      <c r="R7" s="46" t="str">
        <f>IF('Formulario DE-01'!O20="","",'Formulario DE-01'!O20)</f>
        <v/>
      </c>
      <c r="S7" s="46"/>
      <c r="T7" s="47"/>
      <c r="U7" s="46"/>
      <c r="V7" s="46"/>
      <c r="W7" s="46"/>
      <c r="X7" s="63" t="str">
        <f t="shared" ca="1" si="0"/>
        <v/>
      </c>
      <c r="Y7" s="46" t="str">
        <f>IF(A7="","",'Formulario DE-01'!$AH$1)</f>
        <v/>
      </c>
      <c r="Z7" s="46" t="str">
        <f t="shared" si="1"/>
        <v/>
      </c>
      <c r="AC7" s="50"/>
    </row>
    <row r="8" spans="1:29" x14ac:dyDescent="0.2">
      <c r="A8" s="47" t="str">
        <f>IF('Formulario DE-01'!F21="","",'Formulario DE-01'!F21)</f>
        <v/>
      </c>
      <c r="B8" s="47" t="str">
        <f>IF('Formulario DE-01'!B21="","",'Formulario DE-01'!B21)</f>
        <v/>
      </c>
      <c r="C8" s="46" t="str">
        <f>IF('Formulario DE-01'!G21="","",IF('Formulario DE-01'!G21=1,"Hombre","Mujer"))</f>
        <v/>
      </c>
      <c r="D8" s="46" t="str">
        <f ca="1">'Formulario DE-01'!L21</f>
        <v/>
      </c>
      <c r="E8" s="46" t="str">
        <f>IF(OR('Formulario DE-01'!I21="",'Formulario DE-01'!J21="",'Formulario DE-01'!K21=""),"",CONCATENATE('Formulario DE-01'!I21,"/",'Formulario DE-01'!J21,"/",'Formulario DE-01'!K21))</f>
        <v/>
      </c>
      <c r="F8" s="46"/>
      <c r="G8" s="47" t="str">
        <f>IF('Formulario DE-01'!N21="","",'Formulario DE-01'!N21)</f>
        <v/>
      </c>
      <c r="H8" s="47"/>
      <c r="I8" s="47"/>
      <c r="J8" s="47"/>
      <c r="K8" s="46"/>
      <c r="L8" s="47"/>
      <c r="M8" s="46"/>
      <c r="N8" s="46"/>
      <c r="O8" s="46"/>
      <c r="P8" s="46" t="str">
        <f>IF('Formulario DE-01'!G21="","",VLOOKUP('Formulario DE-01'!G21,Datosadjuntos!$A$2:$C$15,2,0))</f>
        <v/>
      </c>
      <c r="Q8" s="46" t="str">
        <f>IF(P8="","",VLOOKUP(P8,Datosadjuntos!$B$2:$C$15,2,0))</f>
        <v/>
      </c>
      <c r="R8" s="46" t="str">
        <f>IF('Formulario DE-01'!O21="","",'Formulario DE-01'!O21)</f>
        <v/>
      </c>
      <c r="S8" s="46"/>
      <c r="T8" s="47"/>
      <c r="U8" s="46"/>
      <c r="V8" s="46"/>
      <c r="W8" s="46"/>
      <c r="X8" s="63" t="str">
        <f t="shared" ca="1" si="0"/>
        <v/>
      </c>
      <c r="Y8" s="46" t="str">
        <f>IF(A8="","",'Formulario DE-01'!$AH$1)</f>
        <v/>
      </c>
      <c r="Z8" s="46" t="str">
        <f t="shared" si="1"/>
        <v/>
      </c>
      <c r="AC8" s="50"/>
    </row>
    <row r="9" spans="1:29" x14ac:dyDescent="0.2">
      <c r="A9" s="47" t="str">
        <f>IF('Formulario DE-01'!F22="","",'Formulario DE-01'!F22)</f>
        <v/>
      </c>
      <c r="B9" s="47" t="str">
        <f>IF('Formulario DE-01'!B22="","",'Formulario DE-01'!B22)</f>
        <v/>
      </c>
      <c r="C9" s="46" t="str">
        <f>IF('Formulario DE-01'!G22="","",IF('Formulario DE-01'!G22=1,"Hombre","Mujer"))</f>
        <v/>
      </c>
      <c r="D9" s="46" t="str">
        <f ca="1">'Formulario DE-01'!L22</f>
        <v/>
      </c>
      <c r="E9" s="46" t="str">
        <f>IF(OR('Formulario DE-01'!I22="",'Formulario DE-01'!J22="",'Formulario DE-01'!K22=""),"",CONCATENATE('Formulario DE-01'!I22,"/",'Formulario DE-01'!J22,"/",'Formulario DE-01'!K22))</f>
        <v/>
      </c>
      <c r="F9" s="46"/>
      <c r="G9" s="47" t="str">
        <f>IF('Formulario DE-01'!N22="","",'Formulario DE-01'!N22)</f>
        <v/>
      </c>
      <c r="H9" s="47"/>
      <c r="I9" s="47"/>
      <c r="J9" s="47"/>
      <c r="K9" s="46"/>
      <c r="L9" s="47"/>
      <c r="M9" s="46"/>
      <c r="N9" s="46"/>
      <c r="O9" s="46"/>
      <c r="P9" s="46" t="str">
        <f>IF('Formulario DE-01'!G22="","",VLOOKUP('Formulario DE-01'!G22,Datosadjuntos!$A$2:$C$15,2,0))</f>
        <v/>
      </c>
      <c r="Q9" s="46" t="str">
        <f>IF(P9="","",VLOOKUP(P9,Datosadjuntos!$B$2:$C$15,2,0))</f>
        <v/>
      </c>
      <c r="R9" s="46" t="str">
        <f>IF('Formulario DE-01'!O22="","",'Formulario DE-01'!O22)</f>
        <v/>
      </c>
      <c r="S9" s="46"/>
      <c r="T9" s="47"/>
      <c r="U9" s="46"/>
      <c r="V9" s="46"/>
      <c r="W9" s="46"/>
      <c r="X9" s="63" t="str">
        <f t="shared" ca="1" si="0"/>
        <v/>
      </c>
      <c r="Y9" s="46" t="str">
        <f>IF(A9="","",'Formulario DE-01'!$AH$1)</f>
        <v/>
      </c>
      <c r="Z9" s="46" t="str">
        <f t="shared" si="1"/>
        <v/>
      </c>
      <c r="AC9" s="50"/>
    </row>
    <row r="10" spans="1:29" x14ac:dyDescent="0.2">
      <c r="A10" s="47" t="str">
        <f>IF('Formulario DE-01'!F23="","",'Formulario DE-01'!F23)</f>
        <v/>
      </c>
      <c r="B10" s="47" t="str">
        <f>IF('Formulario DE-01'!B23="","",'Formulario DE-01'!B23)</f>
        <v/>
      </c>
      <c r="C10" s="46" t="str">
        <f>IF('Formulario DE-01'!G23="","",IF('Formulario DE-01'!G23=1,"Hombre","Mujer"))</f>
        <v/>
      </c>
      <c r="D10" s="46" t="str">
        <f ca="1">'Formulario DE-01'!L23</f>
        <v/>
      </c>
      <c r="E10" s="46" t="str">
        <f>IF(OR('Formulario DE-01'!I23="",'Formulario DE-01'!J23="",'Formulario DE-01'!K23=""),"",CONCATENATE('Formulario DE-01'!I23,"/",'Formulario DE-01'!J23,"/",'Formulario DE-01'!K23))</f>
        <v/>
      </c>
      <c r="F10" s="46"/>
      <c r="G10" s="47" t="str">
        <f>IF('Formulario DE-01'!N23="","",'Formulario DE-01'!N23)</f>
        <v/>
      </c>
      <c r="H10" s="47"/>
      <c r="I10" s="47"/>
      <c r="J10" s="47"/>
      <c r="K10" s="46"/>
      <c r="L10" s="47"/>
      <c r="M10" s="46"/>
      <c r="N10" s="46"/>
      <c r="O10" s="46"/>
      <c r="P10" s="46" t="str">
        <f>IF('Formulario DE-01'!G23="","",VLOOKUP('Formulario DE-01'!G23,Datosadjuntos!$A$2:$C$15,2,0))</f>
        <v/>
      </c>
      <c r="Q10" s="46" t="str">
        <f>IF(P10="","",VLOOKUP(P10,Datosadjuntos!$B$2:$C$15,2,0))</f>
        <v/>
      </c>
      <c r="R10" s="46" t="str">
        <f>IF('Formulario DE-01'!O23="","",'Formulario DE-01'!O23)</f>
        <v/>
      </c>
      <c r="S10" s="46"/>
      <c r="T10" s="47"/>
      <c r="U10" s="46"/>
      <c r="V10" s="46"/>
      <c r="W10" s="46"/>
      <c r="X10" s="63" t="str">
        <f t="shared" ca="1" si="0"/>
        <v/>
      </c>
      <c r="Y10" s="46" t="str">
        <f>IF(A10="","",'Formulario DE-01'!$AH$1)</f>
        <v/>
      </c>
      <c r="Z10" s="46" t="str">
        <f t="shared" si="1"/>
        <v/>
      </c>
      <c r="AC10" s="50"/>
    </row>
    <row r="11" spans="1:29" x14ac:dyDescent="0.2">
      <c r="A11" s="47" t="str">
        <f>IF('Formulario DE-01'!F24="","",'Formulario DE-01'!F24)</f>
        <v/>
      </c>
      <c r="B11" s="47" t="str">
        <f>IF('Formulario DE-01'!B24="","",'Formulario DE-01'!B24)</f>
        <v/>
      </c>
      <c r="C11" s="46" t="str">
        <f>IF('Formulario DE-01'!G24="","",IF('Formulario DE-01'!G24=1,"Hombre","Mujer"))</f>
        <v/>
      </c>
      <c r="D11" s="46" t="str">
        <f ca="1">'Formulario DE-01'!L24</f>
        <v/>
      </c>
      <c r="E11" s="46" t="str">
        <f>IF(OR('Formulario DE-01'!I24="",'Formulario DE-01'!J24="",'Formulario DE-01'!K24=""),"",CONCATENATE('Formulario DE-01'!I24,"/",'Formulario DE-01'!J24,"/",'Formulario DE-01'!K24))</f>
        <v/>
      </c>
      <c r="F11" s="46"/>
      <c r="G11" s="47" t="str">
        <f>IF('Formulario DE-01'!N24="","",'Formulario DE-01'!N24)</f>
        <v/>
      </c>
      <c r="H11" s="47"/>
      <c r="I11" s="47"/>
      <c r="J11" s="47"/>
      <c r="K11" s="46"/>
      <c r="L11" s="47"/>
      <c r="M11" s="46"/>
      <c r="N11" s="46"/>
      <c r="O11" s="46"/>
      <c r="P11" s="46" t="str">
        <f>IF('Formulario DE-01'!G24="","",VLOOKUP('Formulario DE-01'!G24,Datosadjuntos!$A$2:$C$15,2,0))</f>
        <v/>
      </c>
      <c r="Q11" s="46" t="str">
        <f>IF(P11="","",VLOOKUP(P11,Datosadjuntos!$B$2:$C$15,2,0))</f>
        <v/>
      </c>
      <c r="R11" s="46" t="str">
        <f>IF('Formulario DE-01'!O24="","",'Formulario DE-01'!O24)</f>
        <v/>
      </c>
      <c r="S11" s="46"/>
      <c r="T11" s="47"/>
      <c r="U11" s="46"/>
      <c r="V11" s="46"/>
      <c r="W11" s="46"/>
      <c r="X11" s="63" t="str">
        <f t="shared" ca="1" si="0"/>
        <v/>
      </c>
      <c r="Y11" s="46" t="str">
        <f>IF(A11="","",'Formulario DE-01'!$AH$1)</f>
        <v/>
      </c>
      <c r="Z11" s="46" t="str">
        <f t="shared" si="1"/>
        <v/>
      </c>
      <c r="AC11" s="50"/>
    </row>
    <row r="12" spans="1:29" x14ac:dyDescent="0.2">
      <c r="A12" s="47" t="str">
        <f>IF('Formulario DE-01'!F25="","",'Formulario DE-01'!F25)</f>
        <v/>
      </c>
      <c r="B12" s="47" t="str">
        <f>IF('Formulario DE-01'!B25="","",'Formulario DE-01'!B25)</f>
        <v/>
      </c>
      <c r="C12" s="46" t="str">
        <f>IF('Formulario DE-01'!G25="","",IF('Formulario DE-01'!G25=1,"Hombre","Mujer"))</f>
        <v/>
      </c>
      <c r="D12" s="46" t="str">
        <f ca="1">'Formulario DE-01'!L25</f>
        <v/>
      </c>
      <c r="E12" s="46" t="str">
        <f>IF(OR('Formulario DE-01'!I25="",'Formulario DE-01'!J25="",'Formulario DE-01'!K25=""),"",CONCATENATE('Formulario DE-01'!I25,"/",'Formulario DE-01'!J25,"/",'Formulario DE-01'!K25))</f>
        <v/>
      </c>
      <c r="F12" s="46"/>
      <c r="G12" s="47" t="str">
        <f>IF('Formulario DE-01'!N25="","",'Formulario DE-01'!N25)</f>
        <v/>
      </c>
      <c r="H12" s="47"/>
      <c r="I12" s="47"/>
      <c r="J12" s="47"/>
      <c r="K12" s="46"/>
      <c r="L12" s="47"/>
      <c r="M12" s="46"/>
      <c r="N12" s="46"/>
      <c r="O12" s="46"/>
      <c r="P12" s="46" t="str">
        <f>IF('Formulario DE-01'!G25="","",VLOOKUP('Formulario DE-01'!G25,Datosadjuntos!$A$2:$C$15,2,0))</f>
        <v/>
      </c>
      <c r="Q12" s="46" t="str">
        <f>IF(P12="","",VLOOKUP(P12,Datosadjuntos!$B$2:$C$15,2,0))</f>
        <v/>
      </c>
      <c r="R12" s="46" t="str">
        <f>IF('Formulario DE-01'!O25="","",'Formulario DE-01'!O25)</f>
        <v/>
      </c>
      <c r="S12" s="46"/>
      <c r="T12" s="47"/>
      <c r="U12" s="46"/>
      <c r="V12" s="46"/>
      <c r="W12" s="46"/>
      <c r="X12" s="63" t="str">
        <f t="shared" ca="1" si="0"/>
        <v/>
      </c>
      <c r="Y12" s="46" t="str">
        <f>IF(A12="","",'Formulario DE-01'!$AH$1)</f>
        <v/>
      </c>
      <c r="Z12" s="46" t="str">
        <f t="shared" si="1"/>
        <v/>
      </c>
      <c r="AC12" s="50"/>
    </row>
    <row r="13" spans="1:29" x14ac:dyDescent="0.2">
      <c r="A13" s="47" t="str">
        <f>IF('Formulario DE-01'!F26="","",'Formulario DE-01'!F26)</f>
        <v/>
      </c>
      <c r="B13" s="47" t="str">
        <f>IF('Formulario DE-01'!B26="","",'Formulario DE-01'!B26)</f>
        <v/>
      </c>
      <c r="C13" s="46" t="str">
        <f>IF('Formulario DE-01'!G26="","",IF('Formulario DE-01'!G26=1,"Hombre","Mujer"))</f>
        <v/>
      </c>
      <c r="D13" s="46" t="str">
        <f ca="1">'Formulario DE-01'!L26</f>
        <v/>
      </c>
      <c r="E13" s="46" t="str">
        <f>IF(OR('Formulario DE-01'!I26="",'Formulario DE-01'!J26="",'Formulario DE-01'!K26=""),"",CONCATENATE('Formulario DE-01'!I26,"/",'Formulario DE-01'!J26,"/",'Formulario DE-01'!K26))</f>
        <v/>
      </c>
      <c r="F13" s="46"/>
      <c r="G13" s="47" t="str">
        <f>IF('Formulario DE-01'!N26="","",'Formulario DE-01'!N26)</f>
        <v/>
      </c>
      <c r="H13" s="47"/>
      <c r="I13" s="47"/>
      <c r="J13" s="47"/>
      <c r="K13" s="46"/>
      <c r="L13" s="47"/>
      <c r="M13" s="46"/>
      <c r="N13" s="46"/>
      <c r="O13" s="46"/>
      <c r="P13" s="46" t="str">
        <f>IF('Formulario DE-01'!G26="","",VLOOKUP('Formulario DE-01'!G26,Datosadjuntos!$A$2:$C$15,2,0))</f>
        <v/>
      </c>
      <c r="Q13" s="46" t="str">
        <f>IF(P13="","",VLOOKUP(P13,Datosadjuntos!$B$2:$C$15,2,0))</f>
        <v/>
      </c>
      <c r="R13" s="46" t="str">
        <f>IF('Formulario DE-01'!O26="","",'Formulario DE-01'!O26)</f>
        <v/>
      </c>
      <c r="S13" s="46"/>
      <c r="T13" s="47"/>
      <c r="U13" s="46"/>
      <c r="V13" s="46"/>
      <c r="W13" s="46"/>
      <c r="X13" s="63" t="str">
        <f t="shared" ca="1" si="0"/>
        <v/>
      </c>
      <c r="Y13" s="46" t="str">
        <f>IF(A13="","",'Formulario DE-01'!$AH$1)</f>
        <v/>
      </c>
      <c r="Z13" s="46" t="str">
        <f t="shared" si="1"/>
        <v/>
      </c>
      <c r="AC13" s="50"/>
    </row>
    <row r="14" spans="1:29" x14ac:dyDescent="0.2">
      <c r="A14" s="47" t="str">
        <f>IF('Formulario DE-01'!F27="","",'Formulario DE-01'!F27)</f>
        <v/>
      </c>
      <c r="B14" s="47" t="str">
        <f>IF('Formulario DE-01'!B27="","",'Formulario DE-01'!B27)</f>
        <v/>
      </c>
      <c r="C14" s="46" t="str">
        <f>IF('Formulario DE-01'!G27="","",IF('Formulario DE-01'!G27=1,"Hombre","Mujer"))</f>
        <v/>
      </c>
      <c r="D14" s="46" t="str">
        <f ca="1">'Formulario DE-01'!L27</f>
        <v/>
      </c>
      <c r="E14" s="46" t="str">
        <f>IF(OR('Formulario DE-01'!I27="",'Formulario DE-01'!J27="",'Formulario DE-01'!K27=""),"",CONCATENATE('Formulario DE-01'!I27,"/",'Formulario DE-01'!J27,"/",'Formulario DE-01'!K27))</f>
        <v/>
      </c>
      <c r="F14" s="46"/>
      <c r="G14" s="47" t="str">
        <f>IF('Formulario DE-01'!N27="","",'Formulario DE-01'!N27)</f>
        <v/>
      </c>
      <c r="H14" s="47"/>
      <c r="I14" s="47"/>
      <c r="J14" s="47"/>
      <c r="K14" s="46"/>
      <c r="L14" s="47"/>
      <c r="M14" s="46"/>
      <c r="N14" s="46"/>
      <c r="O14" s="46"/>
      <c r="P14" s="46" t="str">
        <f>IF('Formulario DE-01'!G27="","",VLOOKUP('Formulario DE-01'!G27,Datosadjuntos!$A$2:$C$15,2,0))</f>
        <v/>
      </c>
      <c r="Q14" s="46" t="str">
        <f>IF(P14="","",VLOOKUP(P14,Datosadjuntos!$B$2:$C$15,2,0))</f>
        <v/>
      </c>
      <c r="R14" s="46" t="str">
        <f>IF('Formulario DE-01'!O27="","",'Formulario DE-01'!O27)</f>
        <v/>
      </c>
      <c r="S14" s="46"/>
      <c r="T14" s="47"/>
      <c r="U14" s="46"/>
      <c r="V14" s="46"/>
      <c r="W14" s="46"/>
      <c r="X14" s="63" t="str">
        <f t="shared" ca="1" si="0"/>
        <v/>
      </c>
      <c r="Y14" s="46" t="str">
        <f>IF(A14="","",'Formulario DE-01'!$AH$1)</f>
        <v/>
      </c>
      <c r="Z14" s="46" t="str">
        <f t="shared" si="1"/>
        <v/>
      </c>
      <c r="AC14" s="50"/>
    </row>
    <row r="15" spans="1:29" x14ac:dyDescent="0.2">
      <c r="A15" s="47" t="str">
        <f>IF('Formulario DE-01'!F28="","",'Formulario DE-01'!F28)</f>
        <v/>
      </c>
      <c r="B15" s="47" t="str">
        <f>IF('Formulario DE-01'!B28="","",'Formulario DE-01'!B28)</f>
        <v/>
      </c>
      <c r="C15" s="46" t="str">
        <f>IF('Formulario DE-01'!G28="","",IF('Formulario DE-01'!G28=1,"Hombre","Mujer"))</f>
        <v/>
      </c>
      <c r="D15" s="46" t="str">
        <f ca="1">'Formulario DE-01'!L28</f>
        <v/>
      </c>
      <c r="E15" s="46" t="str">
        <f>IF(OR('Formulario DE-01'!I28="",'Formulario DE-01'!J28="",'Formulario DE-01'!K28=""),"",CONCATENATE('Formulario DE-01'!I28,"/",'Formulario DE-01'!J28,"/",'Formulario DE-01'!K28))</f>
        <v/>
      </c>
      <c r="F15" s="46"/>
      <c r="G15" s="47" t="str">
        <f>IF('Formulario DE-01'!N28="","",'Formulario DE-01'!N28)</f>
        <v/>
      </c>
      <c r="H15" s="47"/>
      <c r="I15" s="47"/>
      <c r="J15" s="47"/>
      <c r="K15" s="46"/>
      <c r="L15" s="47"/>
      <c r="M15" s="46"/>
      <c r="N15" s="46"/>
      <c r="O15" s="46"/>
      <c r="P15" s="46" t="str">
        <f>IF('Formulario DE-01'!G28="","",VLOOKUP('Formulario DE-01'!G28,Datosadjuntos!$A$2:$C$15,2,0))</f>
        <v/>
      </c>
      <c r="Q15" s="46" t="str">
        <f>IF(P15="","",VLOOKUP(P15,Datosadjuntos!$B$2:$C$15,2,0))</f>
        <v/>
      </c>
      <c r="R15" s="46" t="str">
        <f>IF('Formulario DE-01'!O28="","",'Formulario DE-01'!O28)</f>
        <v/>
      </c>
      <c r="S15" s="46"/>
      <c r="T15" s="47"/>
      <c r="U15" s="46"/>
      <c r="V15" s="46"/>
      <c r="W15" s="46"/>
      <c r="X15" s="63" t="str">
        <f t="shared" ca="1" si="0"/>
        <v/>
      </c>
      <c r="Y15" s="46" t="str">
        <f>IF(A15="","",'Formulario DE-01'!$AH$1)</f>
        <v/>
      </c>
      <c r="Z15" s="46" t="str">
        <f t="shared" si="1"/>
        <v/>
      </c>
      <c r="AC15" s="50"/>
    </row>
    <row r="16" spans="1:29" x14ac:dyDescent="0.2">
      <c r="A16" s="47" t="str">
        <f>IF('Formulario DE-01'!F29="","",'Formulario DE-01'!F29)</f>
        <v/>
      </c>
      <c r="B16" s="47" t="str">
        <f>IF('Formulario DE-01'!B29="","",'Formulario DE-01'!B29)</f>
        <v/>
      </c>
      <c r="C16" s="46" t="str">
        <f>IF('Formulario DE-01'!G29="","",IF('Formulario DE-01'!G29=1,"Hombre","Mujer"))</f>
        <v/>
      </c>
      <c r="D16" s="46" t="str">
        <f ca="1">'Formulario DE-01'!L29</f>
        <v/>
      </c>
      <c r="E16" s="46" t="str">
        <f>IF(OR('Formulario DE-01'!I29="",'Formulario DE-01'!J29="",'Formulario DE-01'!K29=""),"",CONCATENATE('Formulario DE-01'!I29,"/",'Formulario DE-01'!J29,"/",'Formulario DE-01'!K29))</f>
        <v/>
      </c>
      <c r="F16" s="46"/>
      <c r="G16" s="47" t="str">
        <f>IF('Formulario DE-01'!N29="","",'Formulario DE-01'!N29)</f>
        <v/>
      </c>
      <c r="H16" s="47"/>
      <c r="I16" s="47"/>
      <c r="J16" s="47"/>
      <c r="K16" s="46"/>
      <c r="L16" s="47"/>
      <c r="M16" s="46"/>
      <c r="N16" s="46"/>
      <c r="O16" s="46"/>
      <c r="P16" s="46" t="str">
        <f>IF('Formulario DE-01'!G29="","",VLOOKUP('Formulario DE-01'!G29,Datosadjuntos!$A$2:$C$15,2,0))</f>
        <v/>
      </c>
      <c r="Q16" s="46" t="str">
        <f>IF(P16="","",VLOOKUP(P16,Datosadjuntos!$B$2:$C$15,2,0))</f>
        <v/>
      </c>
      <c r="R16" s="46" t="str">
        <f>IF('Formulario DE-01'!O29="","",'Formulario DE-01'!O29)</f>
        <v/>
      </c>
      <c r="S16" s="46"/>
      <c r="T16" s="47"/>
      <c r="U16" s="46"/>
      <c r="V16" s="46"/>
      <c r="W16" s="46"/>
      <c r="X16" s="63" t="str">
        <f t="shared" ca="1" si="0"/>
        <v/>
      </c>
      <c r="Y16" s="46" t="str">
        <f>IF(A16="","",'Formulario DE-01'!$AH$1)</f>
        <v/>
      </c>
      <c r="Z16" s="46" t="str">
        <f t="shared" si="1"/>
        <v/>
      </c>
    </row>
    <row r="17" spans="1:26" x14ac:dyDescent="0.2">
      <c r="A17" s="47" t="str">
        <f>IF('Formulario DE-01'!F30="","",'Formulario DE-01'!F30)</f>
        <v/>
      </c>
      <c r="B17" s="47" t="str">
        <f>IF('Formulario DE-01'!B30="","",'Formulario DE-01'!B30)</f>
        <v/>
      </c>
      <c r="C17" s="46" t="str">
        <f>IF('Formulario DE-01'!G30="","",IF('Formulario DE-01'!G30=1,"Hombre","Mujer"))</f>
        <v/>
      </c>
      <c r="D17" s="46" t="str">
        <f ca="1">'Formulario DE-01'!L30</f>
        <v/>
      </c>
      <c r="E17" s="46" t="str">
        <f>IF(OR('Formulario DE-01'!I30="",'Formulario DE-01'!J30="",'Formulario DE-01'!K30=""),"",CONCATENATE('Formulario DE-01'!I30,"/",'Formulario DE-01'!J30,"/",'Formulario DE-01'!K30))</f>
        <v/>
      </c>
      <c r="F17" s="46"/>
      <c r="G17" s="47" t="str">
        <f>IF('Formulario DE-01'!N30="","",'Formulario DE-01'!N30)</f>
        <v/>
      </c>
      <c r="H17" s="47"/>
      <c r="I17" s="47"/>
      <c r="J17" s="47"/>
      <c r="K17" s="46"/>
      <c r="L17" s="47"/>
      <c r="M17" s="46"/>
      <c r="N17" s="46"/>
      <c r="O17" s="46"/>
      <c r="P17" s="46" t="str">
        <f>IF('Formulario DE-01'!G30="","",VLOOKUP('Formulario DE-01'!G30,Datosadjuntos!$A$2:$C$15,2,0))</f>
        <v/>
      </c>
      <c r="Q17" s="46" t="str">
        <f>IF(P17="","",VLOOKUP(P17,Datosadjuntos!$B$2:$C$15,2,0))</f>
        <v/>
      </c>
      <c r="R17" s="46" t="str">
        <f>IF('Formulario DE-01'!O30="","",'Formulario DE-01'!O30)</f>
        <v/>
      </c>
      <c r="S17" s="46"/>
      <c r="T17" s="47"/>
      <c r="U17" s="46"/>
      <c r="V17" s="46"/>
      <c r="W17" s="46"/>
      <c r="X17" s="63" t="str">
        <f t="shared" ca="1" si="0"/>
        <v/>
      </c>
      <c r="Y17" s="46" t="str">
        <f>IF(A17="","",'Formulario DE-01'!$AH$1)</f>
        <v/>
      </c>
      <c r="Z17" s="46" t="str">
        <f t="shared" si="1"/>
        <v/>
      </c>
    </row>
    <row r="18" spans="1:26" x14ac:dyDescent="0.2">
      <c r="A18" s="47" t="str">
        <f>IF('Formulario DE-01'!F31="","",'Formulario DE-01'!F31)</f>
        <v/>
      </c>
      <c r="B18" s="47" t="str">
        <f>IF('Formulario DE-01'!B31="","",'Formulario DE-01'!B31)</f>
        <v/>
      </c>
      <c r="C18" s="46" t="str">
        <f>IF('Formulario DE-01'!G31="","",IF('Formulario DE-01'!G31=1,"Hombre","Mujer"))</f>
        <v/>
      </c>
      <c r="D18" s="46" t="str">
        <f ca="1">'Formulario DE-01'!L31</f>
        <v/>
      </c>
      <c r="E18" s="46" t="str">
        <f>IF(OR('Formulario DE-01'!I31="",'Formulario DE-01'!J31="",'Formulario DE-01'!K31=""),"",CONCATENATE('Formulario DE-01'!I31,"/",'Formulario DE-01'!J31,"/",'Formulario DE-01'!K31))</f>
        <v/>
      </c>
      <c r="F18" s="46"/>
      <c r="G18" s="47" t="str">
        <f>IF('Formulario DE-01'!N31="","",'Formulario DE-01'!N31)</f>
        <v/>
      </c>
      <c r="H18" s="47"/>
      <c r="I18" s="47"/>
      <c r="J18" s="47"/>
      <c r="K18" s="46"/>
      <c r="L18" s="47"/>
      <c r="M18" s="46"/>
      <c r="N18" s="46"/>
      <c r="O18" s="46"/>
      <c r="P18" s="46" t="str">
        <f>IF('Formulario DE-01'!G31="","",VLOOKUP('Formulario DE-01'!G31,Datosadjuntos!$A$2:$C$15,2,0))</f>
        <v/>
      </c>
      <c r="Q18" s="46" t="str">
        <f>IF(P18="","",VLOOKUP(P18,Datosadjuntos!$B$2:$C$15,2,0))</f>
        <v/>
      </c>
      <c r="R18" s="46" t="str">
        <f>IF('Formulario DE-01'!O31="","",'Formulario DE-01'!O31)</f>
        <v/>
      </c>
      <c r="S18" s="46"/>
      <c r="T18" s="47"/>
      <c r="U18" s="46"/>
      <c r="V18" s="46"/>
      <c r="W18" s="46"/>
      <c r="X18" s="63" t="str">
        <f t="shared" ca="1" si="0"/>
        <v/>
      </c>
      <c r="Y18" s="46" t="str">
        <f>IF(A18="","",'Formulario DE-01'!$AH$1)</f>
        <v/>
      </c>
      <c r="Z18" s="46" t="str">
        <f t="shared" si="1"/>
        <v/>
      </c>
    </row>
    <row r="19" spans="1:26" x14ac:dyDescent="0.2">
      <c r="A19" s="47" t="str">
        <f>IF('Formulario DE-01'!F32="","",'Formulario DE-01'!F32)</f>
        <v/>
      </c>
      <c r="B19" s="47" t="str">
        <f>IF('Formulario DE-01'!B32="","",'Formulario DE-01'!B32)</f>
        <v/>
      </c>
      <c r="C19" s="46" t="str">
        <f>IF('Formulario DE-01'!G32="","",IF('Formulario DE-01'!G32=1,"Hombre","Mujer"))</f>
        <v/>
      </c>
      <c r="D19" s="46" t="str">
        <f ca="1">'Formulario DE-01'!L32</f>
        <v/>
      </c>
      <c r="E19" s="46" t="str">
        <f>IF(OR('Formulario DE-01'!I32="",'Formulario DE-01'!J32="",'Formulario DE-01'!K32=""),"",CONCATENATE('Formulario DE-01'!I32,"/",'Formulario DE-01'!J32,"/",'Formulario DE-01'!K32))</f>
        <v/>
      </c>
      <c r="F19" s="46"/>
      <c r="G19" s="47" t="str">
        <f>IF('Formulario DE-01'!N32="","",'Formulario DE-01'!N32)</f>
        <v/>
      </c>
      <c r="H19" s="47"/>
      <c r="I19" s="47"/>
      <c r="J19" s="47"/>
      <c r="K19" s="46"/>
      <c r="L19" s="47"/>
      <c r="M19" s="46"/>
      <c r="N19" s="46"/>
      <c r="O19" s="46"/>
      <c r="P19" s="46" t="str">
        <f>IF('Formulario DE-01'!G32="","",VLOOKUP('Formulario DE-01'!G32,Datosadjuntos!$A$2:$C$15,2,0))</f>
        <v/>
      </c>
      <c r="Q19" s="46" t="str">
        <f>IF(P19="","",VLOOKUP(P19,Datosadjuntos!$B$2:$C$15,2,0))</f>
        <v/>
      </c>
      <c r="R19" s="46" t="str">
        <f>IF('Formulario DE-01'!O32="","",'Formulario DE-01'!O32)</f>
        <v/>
      </c>
      <c r="S19" s="46"/>
      <c r="T19" s="47"/>
      <c r="U19" s="46"/>
      <c r="V19" s="46"/>
      <c r="W19" s="46"/>
      <c r="X19" s="63" t="str">
        <f t="shared" ca="1" si="0"/>
        <v/>
      </c>
      <c r="Y19" s="46" t="str">
        <f>IF(A19="","",'Formulario DE-01'!$AH$1)</f>
        <v/>
      </c>
      <c r="Z19" s="46" t="str">
        <f t="shared" si="1"/>
        <v/>
      </c>
    </row>
    <row r="20" spans="1:26" x14ac:dyDescent="0.2">
      <c r="A20" s="47" t="str">
        <f>IF('Formulario DE-01'!F33="","",'Formulario DE-01'!F33)</f>
        <v/>
      </c>
      <c r="B20" s="47" t="str">
        <f>IF('Formulario DE-01'!B33="","",'Formulario DE-01'!B33)</f>
        <v/>
      </c>
      <c r="C20" s="46" t="str">
        <f>IF('Formulario DE-01'!G33="","",IF('Formulario DE-01'!G33=1,"Hombre","Mujer"))</f>
        <v/>
      </c>
      <c r="D20" s="46" t="str">
        <f ca="1">'Formulario DE-01'!L33</f>
        <v/>
      </c>
      <c r="E20" s="46" t="str">
        <f>IF(OR('Formulario DE-01'!I33="",'Formulario DE-01'!J33="",'Formulario DE-01'!K33=""),"",CONCATENATE('Formulario DE-01'!I33,"/",'Formulario DE-01'!J33,"/",'Formulario DE-01'!K33))</f>
        <v/>
      </c>
      <c r="F20" s="46"/>
      <c r="G20" s="47" t="str">
        <f>IF('Formulario DE-01'!N33="","",'Formulario DE-01'!N33)</f>
        <v/>
      </c>
      <c r="H20" s="47"/>
      <c r="I20" s="47"/>
      <c r="J20" s="47"/>
      <c r="K20" s="46"/>
      <c r="L20" s="47"/>
      <c r="M20" s="46"/>
      <c r="N20" s="46"/>
      <c r="O20" s="46"/>
      <c r="P20" s="46" t="str">
        <f>IF('Formulario DE-01'!G33="","",VLOOKUP('Formulario DE-01'!G33,Datosadjuntos!$A$2:$C$15,2,0))</f>
        <v/>
      </c>
      <c r="Q20" s="46" t="str">
        <f>IF(P20="","",VLOOKUP(P20,Datosadjuntos!$B$2:$C$15,2,0))</f>
        <v/>
      </c>
      <c r="R20" s="46" t="str">
        <f>IF('Formulario DE-01'!O33="","",'Formulario DE-01'!O33)</f>
        <v/>
      </c>
      <c r="S20" s="46"/>
      <c r="T20" s="47"/>
      <c r="U20" s="46"/>
      <c r="V20" s="46"/>
      <c r="W20" s="46"/>
      <c r="X20" s="63" t="str">
        <f t="shared" ca="1" si="0"/>
        <v/>
      </c>
      <c r="Y20" s="46" t="str">
        <f>IF(A20="","",'Formulario DE-01'!$AH$1)</f>
        <v/>
      </c>
      <c r="Z20" s="46" t="str">
        <f t="shared" si="1"/>
        <v/>
      </c>
    </row>
    <row r="21" spans="1:26" x14ac:dyDescent="0.2">
      <c r="A21" s="47" t="str">
        <f>IF('Formulario DE-01'!F34="","",'Formulario DE-01'!F34)</f>
        <v/>
      </c>
      <c r="B21" s="47" t="str">
        <f>IF('Formulario DE-01'!B34="","",'Formulario DE-01'!B34)</f>
        <v/>
      </c>
      <c r="C21" s="46" t="str">
        <f>IF('Formulario DE-01'!G34="","",IF('Formulario DE-01'!G34=1,"Hombre","Mujer"))</f>
        <v/>
      </c>
      <c r="D21" s="46" t="str">
        <f ca="1">'Formulario DE-01'!L34</f>
        <v/>
      </c>
      <c r="E21" s="46" t="str">
        <f>IF(OR('Formulario DE-01'!I34="",'Formulario DE-01'!J34="",'Formulario DE-01'!K34=""),"",CONCATENATE('Formulario DE-01'!I34,"/",'Formulario DE-01'!J34,"/",'Formulario DE-01'!K34))</f>
        <v/>
      </c>
      <c r="F21" s="46"/>
      <c r="G21" s="47" t="str">
        <f>IF('Formulario DE-01'!N34="","",'Formulario DE-01'!N34)</f>
        <v/>
      </c>
      <c r="H21" s="47"/>
      <c r="I21" s="47"/>
      <c r="J21" s="47"/>
      <c r="K21" s="46"/>
      <c r="L21" s="47"/>
      <c r="M21" s="46"/>
      <c r="N21" s="46"/>
      <c r="O21" s="46"/>
      <c r="P21" s="46" t="str">
        <f>IF('Formulario DE-01'!G34="","",VLOOKUP('Formulario DE-01'!G34,Datosadjuntos!$A$2:$C$15,2,0))</f>
        <v/>
      </c>
      <c r="Q21" s="46" t="str">
        <f>IF(P21="","",VLOOKUP(P21,Datosadjuntos!$B$2:$C$15,2,0))</f>
        <v/>
      </c>
      <c r="R21" s="46" t="str">
        <f>IF('Formulario DE-01'!O34="","",'Formulario DE-01'!O34)</f>
        <v/>
      </c>
      <c r="S21" s="46"/>
      <c r="T21" s="47"/>
      <c r="U21" s="46"/>
      <c r="V21" s="46"/>
      <c r="W21" s="46"/>
      <c r="X21" s="63" t="str">
        <f t="shared" ca="1" si="0"/>
        <v/>
      </c>
      <c r="Y21" s="46" t="str">
        <f>IF(A21="","",'Formulario DE-01'!$AH$1)</f>
        <v/>
      </c>
      <c r="Z21" s="46" t="str">
        <f t="shared" si="1"/>
        <v/>
      </c>
    </row>
    <row r="22" spans="1:26" x14ac:dyDescent="0.2">
      <c r="A22" s="47" t="str">
        <f>IF('Formulario DE-01'!F35="","",'Formulario DE-01'!F35)</f>
        <v/>
      </c>
      <c r="B22" s="47" t="str">
        <f>IF('Formulario DE-01'!B35="","",'Formulario DE-01'!B35)</f>
        <v/>
      </c>
      <c r="C22" s="46" t="str">
        <f>IF('Formulario DE-01'!G35="","",IF('Formulario DE-01'!G35=1,"Hombre","Mujer"))</f>
        <v/>
      </c>
      <c r="D22" s="46" t="str">
        <f ca="1">'Formulario DE-01'!L35</f>
        <v/>
      </c>
      <c r="E22" s="46" t="str">
        <f>IF(OR('Formulario DE-01'!I35="",'Formulario DE-01'!J35="",'Formulario DE-01'!K35=""),"",CONCATENATE('Formulario DE-01'!I35,"/",'Formulario DE-01'!J35,"/",'Formulario DE-01'!K35))</f>
        <v/>
      </c>
      <c r="F22" s="46"/>
      <c r="G22" s="47" t="str">
        <f>IF('Formulario DE-01'!N35="","",'Formulario DE-01'!N35)</f>
        <v/>
      </c>
      <c r="H22" s="47"/>
      <c r="I22" s="47"/>
      <c r="J22" s="47"/>
      <c r="K22" s="46"/>
      <c r="L22" s="47"/>
      <c r="M22" s="46"/>
      <c r="N22" s="46"/>
      <c r="O22" s="46"/>
      <c r="P22" s="46" t="str">
        <f>IF('Formulario DE-01'!G35="","",VLOOKUP('Formulario DE-01'!G35,Datosadjuntos!$A$2:$C$15,2,0))</f>
        <v/>
      </c>
      <c r="Q22" s="46" t="str">
        <f>IF(P22="","",VLOOKUP(P22,Datosadjuntos!$B$2:$C$15,2,0))</f>
        <v/>
      </c>
      <c r="R22" s="46" t="str">
        <f>IF('Formulario DE-01'!O35="","",'Formulario DE-01'!O35)</f>
        <v/>
      </c>
      <c r="S22" s="46"/>
      <c r="T22" s="47"/>
      <c r="U22" s="46"/>
      <c r="V22" s="46"/>
      <c r="W22" s="46"/>
      <c r="X22" s="63" t="str">
        <f t="shared" ca="1" si="0"/>
        <v/>
      </c>
      <c r="Y22" s="46" t="str">
        <f>IF(A22="","",'Formulario DE-01'!$AH$1)</f>
        <v/>
      </c>
      <c r="Z22" s="46" t="str">
        <f t="shared" si="1"/>
        <v/>
      </c>
    </row>
    <row r="23" spans="1:26" x14ac:dyDescent="0.2">
      <c r="A23" s="47" t="str">
        <f>IF('Formulario DE-01'!F36="","",'Formulario DE-01'!F36)</f>
        <v/>
      </c>
      <c r="B23" s="47" t="str">
        <f>IF('Formulario DE-01'!B36="","",'Formulario DE-01'!B36)</f>
        <v/>
      </c>
      <c r="C23" s="46" t="str">
        <f>IF('Formulario DE-01'!G36="","",IF('Formulario DE-01'!G36=1,"Hombre","Mujer"))</f>
        <v/>
      </c>
      <c r="D23" s="46" t="str">
        <f ca="1">'Formulario DE-01'!L36</f>
        <v/>
      </c>
      <c r="E23" s="46" t="str">
        <f>IF(OR('Formulario DE-01'!I36="",'Formulario DE-01'!J36="",'Formulario DE-01'!K36=""),"",CONCATENATE('Formulario DE-01'!I36,"/",'Formulario DE-01'!J36,"/",'Formulario DE-01'!K36))</f>
        <v/>
      </c>
      <c r="F23" s="46"/>
      <c r="G23" s="47" t="str">
        <f>IF('Formulario DE-01'!N36="","",'Formulario DE-01'!N36)</f>
        <v/>
      </c>
      <c r="H23" s="47"/>
      <c r="I23" s="47"/>
      <c r="J23" s="47"/>
      <c r="K23" s="46"/>
      <c r="L23" s="47"/>
      <c r="M23" s="46"/>
      <c r="N23" s="46"/>
      <c r="O23" s="46"/>
      <c r="P23" s="46" t="str">
        <f>IF('Formulario DE-01'!G36="","",VLOOKUP('Formulario DE-01'!G36,Datosadjuntos!$A$2:$C$15,2,0))</f>
        <v/>
      </c>
      <c r="Q23" s="46" t="str">
        <f>IF(P23="","",VLOOKUP(P23,Datosadjuntos!$B$2:$C$15,2,0))</f>
        <v/>
      </c>
      <c r="R23" s="46" t="str">
        <f>IF('Formulario DE-01'!O36="","",'Formulario DE-01'!O36)</f>
        <v/>
      </c>
      <c r="S23" s="46"/>
      <c r="T23" s="47"/>
      <c r="U23" s="46"/>
      <c r="V23" s="46"/>
      <c r="W23" s="46"/>
      <c r="X23" s="63" t="str">
        <f t="shared" ca="1" si="0"/>
        <v/>
      </c>
      <c r="Y23" s="46" t="str">
        <f>IF(A23="","",'Formulario DE-01'!$AH$1)</f>
        <v/>
      </c>
      <c r="Z23" s="46" t="str">
        <f t="shared" si="1"/>
        <v/>
      </c>
    </row>
    <row r="24" spans="1:26" x14ac:dyDescent="0.2">
      <c r="A24" s="47" t="str">
        <f>IF('Formulario DE-01'!F37="","",'Formulario DE-01'!F37)</f>
        <v/>
      </c>
      <c r="B24" s="47" t="str">
        <f>IF('Formulario DE-01'!B37="","",'Formulario DE-01'!B37)</f>
        <v/>
      </c>
      <c r="C24" s="46" t="str">
        <f>IF('Formulario DE-01'!G37="","",IF('Formulario DE-01'!G37=1,"Hombre","Mujer"))</f>
        <v/>
      </c>
      <c r="D24" s="46" t="str">
        <f ca="1">'Formulario DE-01'!L37</f>
        <v/>
      </c>
      <c r="E24" s="46" t="str">
        <f>IF(OR('Formulario DE-01'!I37="",'Formulario DE-01'!J37="",'Formulario DE-01'!K37=""),"",CONCATENATE('Formulario DE-01'!I37,"/",'Formulario DE-01'!J37,"/",'Formulario DE-01'!K37))</f>
        <v/>
      </c>
      <c r="F24" s="46"/>
      <c r="G24" s="47" t="str">
        <f>IF('Formulario DE-01'!N37="","",'Formulario DE-01'!N37)</f>
        <v/>
      </c>
      <c r="H24" s="47"/>
      <c r="I24" s="47"/>
      <c r="J24" s="47"/>
      <c r="K24" s="46"/>
      <c r="L24" s="47"/>
      <c r="M24" s="46"/>
      <c r="N24" s="46"/>
      <c r="O24" s="46"/>
      <c r="P24" s="46" t="str">
        <f>IF('Formulario DE-01'!G37="","",VLOOKUP('Formulario DE-01'!G37,Datosadjuntos!$A$2:$C$15,2,0))</f>
        <v/>
      </c>
      <c r="Q24" s="46" t="str">
        <f>IF(P24="","",VLOOKUP(P24,Datosadjuntos!$B$2:$C$15,2,0))</f>
        <v/>
      </c>
      <c r="R24" s="46" t="str">
        <f>IF('Formulario DE-01'!O37="","",'Formulario DE-01'!O37)</f>
        <v/>
      </c>
      <c r="S24" s="46"/>
      <c r="T24" s="47"/>
      <c r="U24" s="46"/>
      <c r="V24" s="46"/>
      <c r="W24" s="46"/>
      <c r="X24" s="63" t="str">
        <f t="shared" ca="1" si="0"/>
        <v/>
      </c>
      <c r="Y24" s="46" t="str">
        <f>IF(A24="","",'Formulario DE-01'!$AH$1)</f>
        <v/>
      </c>
      <c r="Z24" s="46" t="str">
        <f t="shared" si="1"/>
        <v/>
      </c>
    </row>
    <row r="25" spans="1:26" x14ac:dyDescent="0.2">
      <c r="A25" s="47" t="str">
        <f>IF('Formulario DE-01'!F38="","",'Formulario DE-01'!F38)</f>
        <v/>
      </c>
      <c r="B25" s="47" t="str">
        <f>IF('Formulario DE-01'!B38="","",'Formulario DE-01'!B38)</f>
        <v/>
      </c>
      <c r="C25" s="46" t="str">
        <f>IF('Formulario DE-01'!G38="","",IF('Formulario DE-01'!G38=1,"Hombre","Mujer"))</f>
        <v/>
      </c>
      <c r="D25" s="46" t="str">
        <f ca="1">'Formulario DE-01'!L38</f>
        <v/>
      </c>
      <c r="E25" s="46" t="str">
        <f>IF(OR('Formulario DE-01'!I38="",'Formulario DE-01'!J38="",'Formulario DE-01'!K38=""),"",CONCATENATE('Formulario DE-01'!I38,"/",'Formulario DE-01'!J38,"/",'Formulario DE-01'!K38))</f>
        <v/>
      </c>
      <c r="F25" s="46"/>
      <c r="G25" s="47" t="str">
        <f>IF('Formulario DE-01'!N38="","",'Formulario DE-01'!N38)</f>
        <v/>
      </c>
      <c r="H25" s="47"/>
      <c r="I25" s="47"/>
      <c r="J25" s="47"/>
      <c r="K25" s="46"/>
      <c r="L25" s="47"/>
      <c r="M25" s="46"/>
      <c r="N25" s="46"/>
      <c r="O25" s="46"/>
      <c r="P25" s="46" t="str">
        <f>IF('Formulario DE-01'!G38="","",VLOOKUP('Formulario DE-01'!G38,Datosadjuntos!$A$2:$C$15,2,0))</f>
        <v/>
      </c>
      <c r="Q25" s="46" t="str">
        <f>IF(P25="","",VLOOKUP(P25,Datosadjuntos!$B$2:$C$15,2,0))</f>
        <v/>
      </c>
      <c r="R25" s="46" t="str">
        <f>IF('Formulario DE-01'!O38="","",'Formulario DE-01'!O38)</f>
        <v/>
      </c>
      <c r="S25" s="46"/>
      <c r="T25" s="47"/>
      <c r="U25" s="46"/>
      <c r="V25" s="46"/>
      <c r="W25" s="46"/>
      <c r="X25" s="63" t="str">
        <f t="shared" ca="1" si="0"/>
        <v/>
      </c>
      <c r="Y25" s="46" t="str">
        <f>IF(A25="","",'Formulario DE-01'!$AH$1)</f>
        <v/>
      </c>
      <c r="Z25" s="46" t="str">
        <f t="shared" si="1"/>
        <v/>
      </c>
    </row>
    <row r="26" spans="1:26" x14ac:dyDescent="0.2">
      <c r="A26" s="47" t="str">
        <f>IF('Formulario DE-01'!F39="","",'Formulario DE-01'!F39)</f>
        <v/>
      </c>
      <c r="B26" s="47" t="str">
        <f>IF('Formulario DE-01'!B39="","",'Formulario DE-01'!B39)</f>
        <v/>
      </c>
      <c r="C26" s="46" t="str">
        <f>IF('Formulario DE-01'!G39="","",IF('Formulario DE-01'!G39=1,"Hombre","Mujer"))</f>
        <v/>
      </c>
      <c r="D26" s="46" t="str">
        <f ca="1">'Formulario DE-01'!L39</f>
        <v/>
      </c>
      <c r="E26" s="46" t="str">
        <f>IF(OR('Formulario DE-01'!I39="",'Formulario DE-01'!J39="",'Formulario DE-01'!K39=""),"",CONCATENATE('Formulario DE-01'!I39,"/",'Formulario DE-01'!J39,"/",'Formulario DE-01'!K39))</f>
        <v/>
      </c>
      <c r="F26" s="46"/>
      <c r="G26" s="47" t="str">
        <f>IF('Formulario DE-01'!N39="","",'Formulario DE-01'!N39)</f>
        <v/>
      </c>
      <c r="H26" s="47"/>
      <c r="I26" s="47"/>
      <c r="J26" s="47"/>
      <c r="K26" s="46"/>
      <c r="L26" s="47"/>
      <c r="M26" s="46"/>
      <c r="N26" s="46"/>
      <c r="O26" s="46"/>
      <c r="P26" s="46" t="str">
        <f>IF('Formulario DE-01'!G39="","",VLOOKUP('Formulario DE-01'!G39,Datosadjuntos!$A$2:$C$15,2,0))</f>
        <v/>
      </c>
      <c r="Q26" s="46" t="str">
        <f>IF(P26="","",VLOOKUP(P26,Datosadjuntos!$B$2:$C$15,2,0))</f>
        <v/>
      </c>
      <c r="R26" s="46" t="str">
        <f>IF('Formulario DE-01'!O39="","",'Formulario DE-01'!O39)</f>
        <v/>
      </c>
      <c r="S26" s="46"/>
      <c r="T26" s="47"/>
      <c r="U26" s="46"/>
      <c r="V26" s="46"/>
      <c r="W26" s="46"/>
      <c r="X26" s="63" t="str">
        <f t="shared" ca="1" si="0"/>
        <v/>
      </c>
      <c r="Y26" s="46" t="str">
        <f>IF(A26="","",'Formulario DE-01'!$AH$1)</f>
        <v/>
      </c>
      <c r="Z26" s="46" t="str">
        <f t="shared" si="1"/>
        <v/>
      </c>
    </row>
    <row r="27" spans="1:26" x14ac:dyDescent="0.2">
      <c r="A27" s="47" t="str">
        <f>IF('Formulario DE-01'!F40="","",'Formulario DE-01'!F40)</f>
        <v/>
      </c>
      <c r="B27" s="47" t="str">
        <f>IF('Formulario DE-01'!B40="","",'Formulario DE-01'!B40)</f>
        <v/>
      </c>
      <c r="C27" s="46" t="str">
        <f>IF('Formulario DE-01'!G40="","",IF('Formulario DE-01'!G40=1,"Hombre","Mujer"))</f>
        <v/>
      </c>
      <c r="D27" s="46" t="str">
        <f ca="1">'Formulario DE-01'!L40</f>
        <v/>
      </c>
      <c r="E27" s="46" t="str">
        <f>IF(OR('Formulario DE-01'!I40="",'Formulario DE-01'!J40="",'Formulario DE-01'!K40=""),"",CONCATENATE('Formulario DE-01'!I40,"/",'Formulario DE-01'!J40,"/",'Formulario DE-01'!K40))</f>
        <v/>
      </c>
      <c r="F27" s="46"/>
      <c r="G27" s="47" t="str">
        <f>IF('Formulario DE-01'!N40="","",'Formulario DE-01'!N40)</f>
        <v/>
      </c>
      <c r="H27" s="47"/>
      <c r="I27" s="47"/>
      <c r="J27" s="47"/>
      <c r="K27" s="46"/>
      <c r="L27" s="47"/>
      <c r="M27" s="46"/>
      <c r="N27" s="46"/>
      <c r="O27" s="46"/>
      <c r="P27" s="46" t="str">
        <f>IF('Formulario DE-01'!G40="","",VLOOKUP('Formulario DE-01'!G40,Datosadjuntos!$A$2:$C$15,2,0))</f>
        <v/>
      </c>
      <c r="Q27" s="46" t="str">
        <f>IF(P27="","",VLOOKUP(P27,Datosadjuntos!$B$2:$C$15,2,0))</f>
        <v/>
      </c>
      <c r="R27" s="46" t="str">
        <f>IF('Formulario DE-01'!O40="","",'Formulario DE-01'!O40)</f>
        <v/>
      </c>
      <c r="S27" s="46"/>
      <c r="T27" s="47"/>
      <c r="U27" s="46"/>
      <c r="V27" s="46"/>
      <c r="W27" s="46"/>
      <c r="X27" s="63" t="str">
        <f t="shared" ca="1" si="0"/>
        <v/>
      </c>
      <c r="Y27" s="46" t="str">
        <f>IF(A27="","",'Formulario DE-01'!$AH$1)</f>
        <v/>
      </c>
      <c r="Z27" s="46" t="str">
        <f t="shared" si="1"/>
        <v/>
      </c>
    </row>
    <row r="28" spans="1:26" x14ac:dyDescent="0.2">
      <c r="A28" s="47" t="str">
        <f>IF('Formulario DE-01'!F41="","",'Formulario DE-01'!F41)</f>
        <v/>
      </c>
      <c r="B28" s="47" t="str">
        <f>IF('Formulario DE-01'!B41="","",'Formulario DE-01'!B41)</f>
        <v/>
      </c>
      <c r="C28" s="46" t="str">
        <f>IF('Formulario DE-01'!G41="","",IF('Formulario DE-01'!G41=1,"Hombre","Mujer"))</f>
        <v/>
      </c>
      <c r="D28" s="46" t="str">
        <f ca="1">'Formulario DE-01'!L41</f>
        <v/>
      </c>
      <c r="E28" s="46" t="str">
        <f>IF(OR('Formulario DE-01'!I41="",'Formulario DE-01'!J41="",'Formulario DE-01'!K41=""),"",CONCATENATE('Formulario DE-01'!I41,"/",'Formulario DE-01'!J41,"/",'Formulario DE-01'!K41))</f>
        <v/>
      </c>
      <c r="F28" s="46"/>
      <c r="G28" s="47" t="str">
        <f>IF('Formulario DE-01'!N41="","",'Formulario DE-01'!N41)</f>
        <v/>
      </c>
      <c r="H28" s="47"/>
      <c r="I28" s="47"/>
      <c r="J28" s="47"/>
      <c r="K28" s="46"/>
      <c r="L28" s="47"/>
      <c r="M28" s="46"/>
      <c r="N28" s="46"/>
      <c r="O28" s="46"/>
      <c r="P28" s="46" t="str">
        <f>IF('Formulario DE-01'!G41="","",VLOOKUP('Formulario DE-01'!G41,Datosadjuntos!$A$2:$C$15,2,0))</f>
        <v/>
      </c>
      <c r="Q28" s="46" t="str">
        <f>IF(P28="","",VLOOKUP(P28,Datosadjuntos!$B$2:$C$15,2,0))</f>
        <v/>
      </c>
      <c r="R28" s="46" t="str">
        <f>IF('Formulario DE-01'!O41="","",'Formulario DE-01'!O41)</f>
        <v/>
      </c>
      <c r="S28" s="46"/>
      <c r="T28" s="47"/>
      <c r="U28" s="46"/>
      <c r="V28" s="46"/>
      <c r="W28" s="46"/>
      <c r="X28" s="63" t="str">
        <f t="shared" ca="1" si="0"/>
        <v/>
      </c>
      <c r="Y28" s="46" t="str">
        <f>IF(A28="","",'Formulario DE-01'!$AH$1)</f>
        <v/>
      </c>
      <c r="Z28" s="46" t="str">
        <f t="shared" si="1"/>
        <v/>
      </c>
    </row>
    <row r="29" spans="1:26" x14ac:dyDescent="0.2">
      <c r="A29" s="47" t="str">
        <f>IF('Formulario DE-01'!F42="","",'Formulario DE-01'!F42)</f>
        <v/>
      </c>
      <c r="B29" s="47" t="str">
        <f>IF('Formulario DE-01'!B42="","",'Formulario DE-01'!B42)</f>
        <v/>
      </c>
      <c r="C29" s="46" t="str">
        <f>IF('Formulario DE-01'!G42="","",IF('Formulario DE-01'!G42=1,"Hombre","Mujer"))</f>
        <v/>
      </c>
      <c r="D29" s="46" t="str">
        <f ca="1">'Formulario DE-01'!L42</f>
        <v/>
      </c>
      <c r="E29" s="46" t="str">
        <f>IF(OR('Formulario DE-01'!I42="",'Formulario DE-01'!J42="",'Formulario DE-01'!K42=""),"",CONCATENATE('Formulario DE-01'!I42,"/",'Formulario DE-01'!J42,"/",'Formulario DE-01'!K42))</f>
        <v/>
      </c>
      <c r="F29" s="46"/>
      <c r="G29" s="47" t="str">
        <f>IF('Formulario DE-01'!N42="","",'Formulario DE-01'!N42)</f>
        <v/>
      </c>
      <c r="H29" s="47"/>
      <c r="I29" s="47"/>
      <c r="J29" s="47"/>
      <c r="K29" s="46"/>
      <c r="L29" s="47"/>
      <c r="M29" s="46"/>
      <c r="N29" s="46"/>
      <c r="O29" s="46"/>
      <c r="P29" s="46" t="str">
        <f>IF('Formulario DE-01'!G42="","",VLOOKUP('Formulario DE-01'!G42,Datosadjuntos!$A$2:$C$15,2,0))</f>
        <v/>
      </c>
      <c r="Q29" s="46" t="str">
        <f>IF(P29="","",VLOOKUP(P29,Datosadjuntos!$B$2:$C$15,2,0))</f>
        <v/>
      </c>
      <c r="R29" s="46" t="str">
        <f>IF('Formulario DE-01'!O42="","",'Formulario DE-01'!O42)</f>
        <v/>
      </c>
      <c r="S29" s="46"/>
      <c r="T29" s="47"/>
      <c r="U29" s="46"/>
      <c r="V29" s="46"/>
      <c r="W29" s="46"/>
      <c r="X29" s="63" t="str">
        <f t="shared" ca="1" si="0"/>
        <v/>
      </c>
      <c r="Y29" s="46" t="str">
        <f>IF(A29="","",'Formulario DE-01'!$AH$1)</f>
        <v/>
      </c>
      <c r="Z29" s="46" t="str">
        <f t="shared" si="1"/>
        <v/>
      </c>
    </row>
    <row r="30" spans="1:26" x14ac:dyDescent="0.2">
      <c r="A30" s="47" t="str">
        <f>IF('Formulario DE-01'!F43="","",'Formulario DE-01'!F43)</f>
        <v/>
      </c>
      <c r="B30" s="47" t="str">
        <f>IF('Formulario DE-01'!B43="","",'Formulario DE-01'!B43)</f>
        <v/>
      </c>
      <c r="C30" s="46" t="str">
        <f>IF('Formulario DE-01'!G43="","",IF('Formulario DE-01'!G43=1,"Hombre","Mujer"))</f>
        <v/>
      </c>
      <c r="D30" s="46" t="str">
        <f ca="1">'Formulario DE-01'!L43</f>
        <v/>
      </c>
      <c r="E30" s="46" t="str">
        <f>IF(OR('Formulario DE-01'!I43="",'Formulario DE-01'!J43="",'Formulario DE-01'!K43=""),"",CONCATENATE('Formulario DE-01'!I43,"/",'Formulario DE-01'!J43,"/",'Formulario DE-01'!K43))</f>
        <v/>
      </c>
      <c r="F30" s="46"/>
      <c r="G30" s="47" t="str">
        <f>IF('Formulario DE-01'!N43="","",'Formulario DE-01'!N43)</f>
        <v/>
      </c>
      <c r="H30" s="47"/>
      <c r="I30" s="47"/>
      <c r="J30" s="47"/>
      <c r="K30" s="46"/>
      <c r="L30" s="47"/>
      <c r="M30" s="46"/>
      <c r="N30" s="46"/>
      <c r="O30" s="46"/>
      <c r="P30" s="46" t="str">
        <f>IF('Formulario DE-01'!G43="","",VLOOKUP('Formulario DE-01'!G43,Datosadjuntos!$A$2:$C$15,2,0))</f>
        <v/>
      </c>
      <c r="Q30" s="46" t="str">
        <f>IF(P30="","",VLOOKUP(P30,Datosadjuntos!$B$2:$C$15,2,0))</f>
        <v/>
      </c>
      <c r="R30" s="46" t="str">
        <f>IF('Formulario DE-01'!O43="","",'Formulario DE-01'!O43)</f>
        <v/>
      </c>
      <c r="S30" s="46"/>
      <c r="T30" s="47"/>
      <c r="U30" s="46"/>
      <c r="V30" s="46"/>
      <c r="W30" s="46"/>
      <c r="X30" s="63" t="str">
        <f t="shared" ca="1" si="0"/>
        <v/>
      </c>
      <c r="Y30" s="46" t="str">
        <f>IF(A30="","",'Formulario DE-01'!$AH$1)</f>
        <v/>
      </c>
      <c r="Z30" s="46" t="str">
        <f t="shared" si="1"/>
        <v/>
      </c>
    </row>
    <row r="31" spans="1:26" x14ac:dyDescent="0.2">
      <c r="A31" s="47" t="str">
        <f>IF('Formulario DE-01'!F44="","",'Formulario DE-01'!F44)</f>
        <v/>
      </c>
      <c r="B31" s="47" t="str">
        <f>IF('Formulario DE-01'!B44="","",'Formulario DE-01'!B44)</f>
        <v/>
      </c>
      <c r="C31" s="46" t="str">
        <f>IF('Formulario DE-01'!G44="","",IF('Formulario DE-01'!G44=1,"Hombre","Mujer"))</f>
        <v/>
      </c>
      <c r="D31" s="46" t="str">
        <f ca="1">'Formulario DE-01'!L44</f>
        <v/>
      </c>
      <c r="E31" s="46" t="str">
        <f>IF(OR('Formulario DE-01'!I44="",'Formulario DE-01'!J44="",'Formulario DE-01'!K44=""),"",CONCATENATE('Formulario DE-01'!I44,"/",'Formulario DE-01'!J44,"/",'Formulario DE-01'!K44))</f>
        <v/>
      </c>
      <c r="F31" s="46"/>
      <c r="G31" s="47" t="str">
        <f>IF('Formulario DE-01'!N44="","",'Formulario DE-01'!N44)</f>
        <v/>
      </c>
      <c r="H31" s="47"/>
      <c r="I31" s="47"/>
      <c r="J31" s="47"/>
      <c r="K31" s="46"/>
      <c r="L31" s="47"/>
      <c r="M31" s="46"/>
      <c r="N31" s="46"/>
      <c r="O31" s="46"/>
      <c r="P31" s="46" t="str">
        <f>IF('Formulario DE-01'!G44="","",VLOOKUP('Formulario DE-01'!G44,Datosadjuntos!$A$2:$C$15,2,0))</f>
        <v/>
      </c>
      <c r="Q31" s="46" t="str">
        <f>IF(P31="","",VLOOKUP(P31,Datosadjuntos!$B$2:$C$15,2,0))</f>
        <v/>
      </c>
      <c r="R31" s="46" t="str">
        <f>IF('Formulario DE-01'!O44="","",'Formulario DE-01'!O44)</f>
        <v/>
      </c>
      <c r="S31" s="46"/>
      <c r="T31" s="47"/>
      <c r="U31" s="46"/>
      <c r="V31" s="46"/>
      <c r="W31" s="46"/>
      <c r="X31" s="63" t="str">
        <f t="shared" ca="1" si="0"/>
        <v/>
      </c>
      <c r="Y31" s="46" t="str">
        <f>IF(A31="","",'Formulario DE-01'!$AH$1)</f>
        <v/>
      </c>
      <c r="Z31" s="46" t="str">
        <f t="shared" si="1"/>
        <v/>
      </c>
    </row>
    <row r="32" spans="1:26" x14ac:dyDescent="0.2">
      <c r="A32" s="47" t="str">
        <f>IF('Formulario DE-01'!F45="","",'Formulario DE-01'!F45)</f>
        <v/>
      </c>
      <c r="B32" s="47" t="str">
        <f>IF('Formulario DE-01'!B45="","",'Formulario DE-01'!B45)</f>
        <v/>
      </c>
      <c r="C32" s="46" t="str">
        <f>IF('Formulario DE-01'!G45="","",IF('Formulario DE-01'!G45=1,"Hombre","Mujer"))</f>
        <v/>
      </c>
      <c r="D32" s="46" t="str">
        <f ca="1">'Formulario DE-01'!L45</f>
        <v/>
      </c>
      <c r="E32" s="46" t="str">
        <f>IF(OR('Formulario DE-01'!I45="",'Formulario DE-01'!J45="",'Formulario DE-01'!K45=""),"",CONCATENATE('Formulario DE-01'!I45,"/",'Formulario DE-01'!J45,"/",'Formulario DE-01'!K45))</f>
        <v/>
      </c>
      <c r="F32" s="46"/>
      <c r="G32" s="47" t="str">
        <f>IF('Formulario DE-01'!N45="","",'Formulario DE-01'!N45)</f>
        <v/>
      </c>
      <c r="H32" s="47"/>
      <c r="I32" s="47"/>
      <c r="J32" s="47"/>
      <c r="K32" s="46"/>
      <c r="L32" s="47"/>
      <c r="M32" s="46"/>
      <c r="N32" s="46"/>
      <c r="O32" s="46"/>
      <c r="P32" s="46" t="str">
        <f>IF('Formulario DE-01'!G45="","",VLOOKUP('Formulario DE-01'!G45,Datosadjuntos!$A$2:$C$15,2,0))</f>
        <v/>
      </c>
      <c r="Q32" s="46" t="str">
        <f>IF(P32="","",VLOOKUP(P32,Datosadjuntos!$B$2:$C$15,2,0))</f>
        <v/>
      </c>
      <c r="R32" s="46" t="str">
        <f>IF('Formulario DE-01'!O45="","",'Formulario DE-01'!O45)</f>
        <v/>
      </c>
      <c r="S32" s="46"/>
      <c r="T32" s="47"/>
      <c r="U32" s="46"/>
      <c r="V32" s="46"/>
      <c r="W32" s="46"/>
      <c r="X32" s="63" t="str">
        <f t="shared" ca="1" si="0"/>
        <v/>
      </c>
      <c r="Y32" s="46" t="str">
        <f>IF(A32="","",'Formulario DE-01'!$AH$1)</f>
        <v/>
      </c>
      <c r="Z32" s="46" t="str">
        <f t="shared" si="1"/>
        <v/>
      </c>
    </row>
    <row r="33" spans="1:26" x14ac:dyDescent="0.2">
      <c r="A33" s="47" t="str">
        <f>IF('Formulario DE-01'!F46="","",'Formulario DE-01'!F46)</f>
        <v/>
      </c>
      <c r="B33" s="47" t="str">
        <f>IF('Formulario DE-01'!B46="","",'Formulario DE-01'!B46)</f>
        <v/>
      </c>
      <c r="C33" s="46" t="str">
        <f>IF('Formulario DE-01'!G46="","",IF('Formulario DE-01'!G46=1,"Hombre","Mujer"))</f>
        <v/>
      </c>
      <c r="D33" s="46" t="str">
        <f ca="1">'Formulario DE-01'!L46</f>
        <v/>
      </c>
      <c r="E33" s="46" t="str">
        <f>IF(OR('Formulario DE-01'!I46="",'Formulario DE-01'!J46="",'Formulario DE-01'!K46=""),"",CONCATENATE('Formulario DE-01'!I46,"/",'Formulario DE-01'!J46,"/",'Formulario DE-01'!K46))</f>
        <v/>
      </c>
      <c r="F33" s="46"/>
      <c r="G33" s="47" t="str">
        <f>IF('Formulario DE-01'!N46="","",'Formulario DE-01'!N46)</f>
        <v/>
      </c>
      <c r="H33" s="47"/>
      <c r="I33" s="47"/>
      <c r="J33" s="47"/>
      <c r="K33" s="46"/>
      <c r="L33" s="47"/>
      <c r="M33" s="46"/>
      <c r="N33" s="46"/>
      <c r="O33" s="46"/>
      <c r="P33" s="46" t="str">
        <f>IF('Formulario DE-01'!G46="","",VLOOKUP('Formulario DE-01'!G46,Datosadjuntos!$A$2:$C$15,2,0))</f>
        <v/>
      </c>
      <c r="Q33" s="46" t="str">
        <f>IF(P33="","",VLOOKUP(P33,Datosadjuntos!$B$2:$C$15,2,0))</f>
        <v/>
      </c>
      <c r="R33" s="46" t="str">
        <f>IF('Formulario DE-01'!O46="","",'Formulario DE-01'!O46)</f>
        <v/>
      </c>
      <c r="S33" s="46"/>
      <c r="T33" s="47"/>
      <c r="U33" s="46"/>
      <c r="V33" s="46"/>
      <c r="W33" s="46"/>
      <c r="X33" s="63" t="str">
        <f t="shared" ca="1" si="0"/>
        <v/>
      </c>
      <c r="Y33" s="46" t="str">
        <f>IF(A33="","",'Formulario DE-01'!$AH$1)</f>
        <v/>
      </c>
      <c r="Z33" s="46" t="str">
        <f t="shared" si="1"/>
        <v/>
      </c>
    </row>
    <row r="34" spans="1:26" x14ac:dyDescent="0.2">
      <c r="A34" s="47" t="str">
        <f>IF('Formulario DE-01'!F47="","",'Formulario DE-01'!F47)</f>
        <v/>
      </c>
      <c r="B34" s="47" t="str">
        <f>IF('Formulario DE-01'!B47="","",'Formulario DE-01'!B47)</f>
        <v/>
      </c>
      <c r="C34" s="46" t="str">
        <f>IF('Formulario DE-01'!G47="","",IF('Formulario DE-01'!G47=1,"Hombre","Mujer"))</f>
        <v/>
      </c>
      <c r="D34" s="46" t="str">
        <f ca="1">'Formulario DE-01'!L47</f>
        <v/>
      </c>
      <c r="E34" s="46" t="str">
        <f>IF(OR('Formulario DE-01'!I47="",'Formulario DE-01'!J47="",'Formulario DE-01'!K47=""),"",CONCATENATE('Formulario DE-01'!I47,"/",'Formulario DE-01'!J47,"/",'Formulario DE-01'!K47))</f>
        <v/>
      </c>
      <c r="F34" s="46"/>
      <c r="G34" s="47" t="str">
        <f>IF('Formulario DE-01'!N47="","",'Formulario DE-01'!N47)</f>
        <v/>
      </c>
      <c r="H34" s="47"/>
      <c r="I34" s="47"/>
      <c r="J34" s="47"/>
      <c r="K34" s="46"/>
      <c r="L34" s="47"/>
      <c r="M34" s="46"/>
      <c r="N34" s="46"/>
      <c r="O34" s="46"/>
      <c r="P34" s="46" t="str">
        <f>IF('Formulario DE-01'!G47="","",VLOOKUP('Formulario DE-01'!G47,Datosadjuntos!$A$2:$C$15,2,0))</f>
        <v/>
      </c>
      <c r="Q34" s="46" t="str">
        <f>IF(P34="","",VLOOKUP(P34,Datosadjuntos!$B$2:$C$15,2,0))</f>
        <v/>
      </c>
      <c r="R34" s="46" t="str">
        <f>IF('Formulario DE-01'!O47="","",'Formulario DE-01'!O47)</f>
        <v/>
      </c>
      <c r="S34" s="46"/>
      <c r="T34" s="47"/>
      <c r="U34" s="46"/>
      <c r="V34" s="46"/>
      <c r="W34" s="46"/>
      <c r="X34" s="63" t="str">
        <f t="shared" ca="1" si="0"/>
        <v/>
      </c>
      <c r="Y34" s="46" t="str">
        <f>IF(A34="","",'Formulario DE-01'!$AH$1)</f>
        <v/>
      </c>
      <c r="Z34" s="46" t="str">
        <f t="shared" si="1"/>
        <v/>
      </c>
    </row>
    <row r="35" spans="1:26" x14ac:dyDescent="0.2">
      <c r="A35" s="47" t="str">
        <f>IF('Formulario DE-01'!F48="","",'Formulario DE-01'!F48)</f>
        <v/>
      </c>
      <c r="B35" s="47" t="str">
        <f>IF('Formulario DE-01'!B48="","",'Formulario DE-01'!B48)</f>
        <v/>
      </c>
      <c r="C35" s="46" t="str">
        <f>IF('Formulario DE-01'!G48="","",IF('Formulario DE-01'!G48=1,"Hombre","Mujer"))</f>
        <v/>
      </c>
      <c r="D35" s="46" t="str">
        <f ca="1">'Formulario DE-01'!L48</f>
        <v/>
      </c>
      <c r="E35" s="46" t="str">
        <f>IF(OR('Formulario DE-01'!I48="",'Formulario DE-01'!J48="",'Formulario DE-01'!K48=""),"",CONCATENATE('Formulario DE-01'!I48,"/",'Formulario DE-01'!J48,"/",'Formulario DE-01'!K48))</f>
        <v/>
      </c>
      <c r="F35" s="46"/>
      <c r="G35" s="47" t="str">
        <f>IF('Formulario DE-01'!N48="","",'Formulario DE-01'!N48)</f>
        <v/>
      </c>
      <c r="H35" s="47"/>
      <c r="I35" s="47"/>
      <c r="J35" s="47"/>
      <c r="K35" s="46"/>
      <c r="L35" s="47"/>
      <c r="M35" s="46"/>
      <c r="N35" s="46"/>
      <c r="O35" s="46"/>
      <c r="P35" s="46" t="str">
        <f>IF('Formulario DE-01'!G48="","",VLOOKUP('Formulario DE-01'!G48,Datosadjuntos!$A$2:$C$15,2,0))</f>
        <v/>
      </c>
      <c r="Q35" s="46" t="str">
        <f>IF(P35="","",VLOOKUP(P35,Datosadjuntos!$B$2:$C$15,2,0))</f>
        <v/>
      </c>
      <c r="R35" s="46" t="str">
        <f>IF('Formulario DE-01'!O48="","",'Formulario DE-01'!O48)</f>
        <v/>
      </c>
      <c r="S35" s="46"/>
      <c r="T35" s="47"/>
      <c r="U35" s="46"/>
      <c r="V35" s="46"/>
      <c r="W35" s="46"/>
      <c r="X35" s="63" t="str">
        <f t="shared" ca="1" si="0"/>
        <v/>
      </c>
      <c r="Y35" s="46" t="str">
        <f>IF(A35="","",'Formulario DE-01'!$AH$1)</f>
        <v/>
      </c>
      <c r="Z35" s="46" t="str">
        <f t="shared" si="1"/>
        <v/>
      </c>
    </row>
    <row r="36" spans="1:26" x14ac:dyDescent="0.2">
      <c r="A36" s="47" t="str">
        <f>IF('Formulario DE-01'!F49="","",'Formulario DE-01'!F49)</f>
        <v/>
      </c>
      <c r="B36" s="47" t="str">
        <f>IF('Formulario DE-01'!B49="","",'Formulario DE-01'!B49)</f>
        <v/>
      </c>
      <c r="C36" s="46" t="str">
        <f>IF('Formulario DE-01'!G49="","",IF('Formulario DE-01'!G49=1,"Hombre","Mujer"))</f>
        <v/>
      </c>
      <c r="D36" s="46" t="str">
        <f ca="1">'Formulario DE-01'!L49</f>
        <v/>
      </c>
      <c r="E36" s="46" t="str">
        <f>IF(OR('Formulario DE-01'!I49="",'Formulario DE-01'!J49="",'Formulario DE-01'!K49=""),"",CONCATENATE('Formulario DE-01'!I49,"/",'Formulario DE-01'!J49,"/",'Formulario DE-01'!K49))</f>
        <v/>
      </c>
      <c r="F36" s="46"/>
      <c r="G36" s="47" t="str">
        <f>IF('Formulario DE-01'!N49="","",'Formulario DE-01'!N49)</f>
        <v/>
      </c>
      <c r="H36" s="47"/>
      <c r="I36" s="47"/>
      <c r="J36" s="47"/>
      <c r="K36" s="46"/>
      <c r="L36" s="47"/>
      <c r="M36" s="46"/>
      <c r="N36" s="46"/>
      <c r="O36" s="46"/>
      <c r="P36" s="46" t="str">
        <f>IF('Formulario DE-01'!G49="","",VLOOKUP('Formulario DE-01'!G49,Datosadjuntos!$A$2:$C$15,2,0))</f>
        <v/>
      </c>
      <c r="Q36" s="46" t="str">
        <f>IF(P36="","",VLOOKUP(P36,Datosadjuntos!$B$2:$C$15,2,0))</f>
        <v/>
      </c>
      <c r="R36" s="46" t="str">
        <f>IF('Formulario DE-01'!O49="","",'Formulario DE-01'!O49)</f>
        <v/>
      </c>
      <c r="S36" s="46"/>
      <c r="T36" s="47"/>
      <c r="U36" s="46"/>
      <c r="V36" s="46"/>
      <c r="W36" s="46"/>
      <c r="X36" s="63" t="str">
        <f t="shared" ca="1" si="0"/>
        <v/>
      </c>
      <c r="Y36" s="46" t="str">
        <f>IF(A36="","",'Formulario DE-01'!$AH$1)</f>
        <v/>
      </c>
      <c r="Z36" s="46" t="str">
        <f t="shared" si="1"/>
        <v/>
      </c>
    </row>
    <row r="37" spans="1:26" x14ac:dyDescent="0.2">
      <c r="A37" s="47" t="str">
        <f>IF('Formulario DE-01'!F50="","",'Formulario DE-01'!F50)</f>
        <v/>
      </c>
      <c r="B37" s="47" t="str">
        <f>IF('Formulario DE-01'!B50="","",'Formulario DE-01'!B50)</f>
        <v/>
      </c>
      <c r="C37" s="46" t="str">
        <f>IF('Formulario DE-01'!G50="","",IF('Formulario DE-01'!G50=1,"Hombre","Mujer"))</f>
        <v/>
      </c>
      <c r="D37" s="46" t="str">
        <f ca="1">'Formulario DE-01'!L50</f>
        <v/>
      </c>
      <c r="E37" s="46" t="str">
        <f>IF(OR('Formulario DE-01'!I50="",'Formulario DE-01'!J50="",'Formulario DE-01'!K50=""),"",CONCATENATE('Formulario DE-01'!I50,"/",'Formulario DE-01'!J50,"/",'Formulario DE-01'!K50))</f>
        <v/>
      </c>
      <c r="F37" s="46"/>
      <c r="G37" s="47" t="str">
        <f>IF('Formulario DE-01'!N50="","",'Formulario DE-01'!N50)</f>
        <v/>
      </c>
      <c r="H37" s="47"/>
      <c r="I37" s="47"/>
      <c r="J37" s="47"/>
      <c r="K37" s="46"/>
      <c r="L37" s="47"/>
      <c r="M37" s="46"/>
      <c r="N37" s="46"/>
      <c r="O37" s="46"/>
      <c r="P37" s="46" t="str">
        <f>IF('Formulario DE-01'!G50="","",VLOOKUP('Formulario DE-01'!G50,Datosadjuntos!$A$2:$C$15,2,0))</f>
        <v/>
      </c>
      <c r="Q37" s="46" t="str">
        <f>IF(P37="","",VLOOKUP(P37,Datosadjuntos!$B$2:$C$15,2,0))</f>
        <v/>
      </c>
      <c r="R37" s="46" t="str">
        <f>IF('Formulario DE-01'!O50="","",'Formulario DE-01'!O50)</f>
        <v/>
      </c>
      <c r="S37" s="46"/>
      <c r="T37" s="47"/>
      <c r="U37" s="46"/>
      <c r="V37" s="46"/>
      <c r="W37" s="46"/>
      <c r="X37" s="63" t="str">
        <f t="shared" ca="1" si="0"/>
        <v/>
      </c>
      <c r="Y37" s="46" t="str">
        <f>IF(A37="","",'Formulario DE-01'!$AH$1)</f>
        <v/>
      </c>
      <c r="Z37" s="46" t="str">
        <f t="shared" si="1"/>
        <v/>
      </c>
    </row>
    <row r="38" spans="1:26" x14ac:dyDescent="0.2">
      <c r="A38" s="47" t="str">
        <f>IF('Formulario DE-01'!F51="","",'Formulario DE-01'!F51)</f>
        <v/>
      </c>
      <c r="B38" s="47" t="str">
        <f>IF('Formulario DE-01'!B51="","",'Formulario DE-01'!B51)</f>
        <v/>
      </c>
      <c r="C38" s="46" t="str">
        <f>IF('Formulario DE-01'!G51="","",IF('Formulario DE-01'!G51=1,"Hombre","Mujer"))</f>
        <v/>
      </c>
      <c r="D38" s="46" t="str">
        <f ca="1">'Formulario DE-01'!L51</f>
        <v/>
      </c>
      <c r="E38" s="46" t="str">
        <f>IF(OR('Formulario DE-01'!I51="",'Formulario DE-01'!J51="",'Formulario DE-01'!K51=""),"",CONCATENATE('Formulario DE-01'!I51,"/",'Formulario DE-01'!J51,"/",'Formulario DE-01'!K51))</f>
        <v/>
      </c>
      <c r="F38" s="46"/>
      <c r="G38" s="47" t="str">
        <f>IF('Formulario DE-01'!N51="","",'Formulario DE-01'!N51)</f>
        <v/>
      </c>
      <c r="H38" s="47"/>
      <c r="I38" s="47"/>
      <c r="J38" s="47"/>
      <c r="K38" s="46"/>
      <c r="L38" s="47"/>
      <c r="M38" s="46"/>
      <c r="N38" s="46"/>
      <c r="O38" s="46"/>
      <c r="P38" s="46" t="str">
        <f>IF('Formulario DE-01'!G51="","",VLOOKUP('Formulario DE-01'!G51,Datosadjuntos!$A$2:$C$15,2,0))</f>
        <v/>
      </c>
      <c r="Q38" s="46" t="str">
        <f>IF(P38="","",VLOOKUP(P38,Datosadjuntos!$B$2:$C$15,2,0))</f>
        <v/>
      </c>
      <c r="R38" s="46" t="str">
        <f>IF('Formulario DE-01'!O51="","",'Formulario DE-01'!O51)</f>
        <v/>
      </c>
      <c r="S38" s="46"/>
      <c r="T38" s="47"/>
      <c r="U38" s="46"/>
      <c r="V38" s="46"/>
      <c r="W38" s="46"/>
      <c r="X38" s="63" t="str">
        <f t="shared" ca="1" si="0"/>
        <v/>
      </c>
      <c r="Y38" s="46" t="str">
        <f>IF(A38="","",'Formulario DE-01'!$AH$1)</f>
        <v/>
      </c>
      <c r="Z38" s="46" t="str">
        <f t="shared" si="1"/>
        <v/>
      </c>
    </row>
    <row r="39" spans="1:26" x14ac:dyDescent="0.2">
      <c r="A39" s="47" t="str">
        <f>IF('Formulario DE-01'!F52="","",'Formulario DE-01'!F52)</f>
        <v/>
      </c>
      <c r="B39" s="47" t="str">
        <f>IF('Formulario DE-01'!B52="","",'Formulario DE-01'!B52)</f>
        <v/>
      </c>
      <c r="C39" s="46" t="str">
        <f>IF('Formulario DE-01'!G52="","",IF('Formulario DE-01'!G52=1,"Hombre","Mujer"))</f>
        <v/>
      </c>
      <c r="D39" s="46" t="str">
        <f ca="1">'Formulario DE-01'!L52</f>
        <v/>
      </c>
      <c r="E39" s="46" t="str">
        <f>IF(OR('Formulario DE-01'!I52="",'Formulario DE-01'!J52="",'Formulario DE-01'!K52=""),"",CONCATENATE('Formulario DE-01'!I52,"/",'Formulario DE-01'!J52,"/",'Formulario DE-01'!K52))</f>
        <v/>
      </c>
      <c r="F39" s="46"/>
      <c r="G39" s="47" t="str">
        <f>IF('Formulario DE-01'!N52="","",'Formulario DE-01'!N52)</f>
        <v/>
      </c>
      <c r="H39" s="47"/>
      <c r="I39" s="47"/>
      <c r="J39" s="47"/>
      <c r="K39" s="46"/>
      <c r="L39" s="47"/>
      <c r="M39" s="46"/>
      <c r="N39" s="46"/>
      <c r="O39" s="46"/>
      <c r="P39" s="46" t="str">
        <f>IF('Formulario DE-01'!G52="","",VLOOKUP('Formulario DE-01'!G52,Datosadjuntos!$A$2:$C$15,2,0))</f>
        <v/>
      </c>
      <c r="Q39" s="46" t="str">
        <f>IF(P39="","",VLOOKUP(P39,Datosadjuntos!$B$2:$C$15,2,0))</f>
        <v/>
      </c>
      <c r="R39" s="46" t="str">
        <f>IF('Formulario DE-01'!O52="","",'Formulario DE-01'!O52)</f>
        <v/>
      </c>
      <c r="S39" s="46"/>
      <c r="T39" s="47"/>
      <c r="U39" s="46"/>
      <c r="V39" s="46"/>
      <c r="W39" s="46"/>
      <c r="X39" s="63" t="str">
        <f t="shared" ca="1" si="0"/>
        <v/>
      </c>
      <c r="Y39" s="46" t="str">
        <f>IF(A39="","",'Formulario DE-01'!$AH$1)</f>
        <v/>
      </c>
      <c r="Z39" s="46" t="str">
        <f t="shared" si="1"/>
        <v/>
      </c>
    </row>
    <row r="40" spans="1:26" x14ac:dyDescent="0.2">
      <c r="A40" s="47" t="str">
        <f>IF('Formulario DE-01'!F53="","",'Formulario DE-01'!F53)</f>
        <v/>
      </c>
      <c r="B40" s="47" t="str">
        <f>IF('Formulario DE-01'!B53="","",'Formulario DE-01'!B53)</f>
        <v/>
      </c>
      <c r="C40" s="46" t="str">
        <f>IF('Formulario DE-01'!G53="","",IF('Formulario DE-01'!G53=1,"Hombre","Mujer"))</f>
        <v/>
      </c>
      <c r="D40" s="46" t="str">
        <f ca="1">'Formulario DE-01'!L53</f>
        <v/>
      </c>
      <c r="E40" s="46" t="str">
        <f>IF(OR('Formulario DE-01'!I53="",'Formulario DE-01'!J53="",'Formulario DE-01'!K53=""),"",CONCATENATE('Formulario DE-01'!I53,"/",'Formulario DE-01'!J53,"/",'Formulario DE-01'!K53))</f>
        <v/>
      </c>
      <c r="F40" s="46"/>
      <c r="G40" s="47" t="str">
        <f>IF('Formulario DE-01'!N53="","",'Formulario DE-01'!N53)</f>
        <v/>
      </c>
      <c r="H40" s="47"/>
      <c r="I40" s="47"/>
      <c r="J40" s="47"/>
      <c r="K40" s="46"/>
      <c r="L40" s="47"/>
      <c r="M40" s="46"/>
      <c r="N40" s="46"/>
      <c r="O40" s="46"/>
      <c r="P40" s="46" t="str">
        <f>IF('Formulario DE-01'!G53="","",VLOOKUP('Formulario DE-01'!G53,Datosadjuntos!$A$2:$C$15,2,0))</f>
        <v/>
      </c>
      <c r="Q40" s="46" t="str">
        <f>IF(P40="","",VLOOKUP(P40,Datosadjuntos!$B$2:$C$15,2,0))</f>
        <v/>
      </c>
      <c r="R40" s="46" t="str">
        <f>IF('Formulario DE-01'!O53="","",'Formulario DE-01'!O53)</f>
        <v/>
      </c>
      <c r="S40" s="46"/>
      <c r="T40" s="47"/>
      <c r="U40" s="46"/>
      <c r="V40" s="46"/>
      <c r="W40" s="46"/>
      <c r="X40" s="63" t="str">
        <f t="shared" ca="1" si="0"/>
        <v/>
      </c>
      <c r="Y40" s="46" t="str">
        <f>IF(A40="","",'Formulario DE-01'!$AH$1)</f>
        <v/>
      </c>
      <c r="Z40" s="46" t="str">
        <f t="shared" si="1"/>
        <v/>
      </c>
    </row>
    <row r="41" spans="1:26" x14ac:dyDescent="0.2">
      <c r="A41" s="47" t="str">
        <f>IF('Formulario DE-01'!F54="","",'Formulario DE-01'!F54)</f>
        <v/>
      </c>
      <c r="B41" s="47" t="str">
        <f>IF('Formulario DE-01'!B54="","",'Formulario DE-01'!B54)</f>
        <v/>
      </c>
      <c r="C41" s="46" t="str">
        <f>IF('Formulario DE-01'!G54="","",IF('Formulario DE-01'!G54=1,"Hombre","Mujer"))</f>
        <v/>
      </c>
      <c r="D41" s="46" t="str">
        <f ca="1">'Formulario DE-01'!L54</f>
        <v/>
      </c>
      <c r="E41" s="46" t="str">
        <f>IF(OR('Formulario DE-01'!I54="",'Formulario DE-01'!J54="",'Formulario DE-01'!K54=""),"",CONCATENATE('Formulario DE-01'!I54,"/",'Formulario DE-01'!J54,"/",'Formulario DE-01'!K54))</f>
        <v/>
      </c>
      <c r="F41" s="46"/>
      <c r="G41" s="47" t="str">
        <f>IF('Formulario DE-01'!N54="","",'Formulario DE-01'!N54)</f>
        <v/>
      </c>
      <c r="H41" s="47"/>
      <c r="I41" s="47"/>
      <c r="J41" s="47"/>
      <c r="K41" s="46"/>
      <c r="L41" s="47"/>
      <c r="M41" s="46"/>
      <c r="N41" s="46"/>
      <c r="O41" s="46"/>
      <c r="P41" s="46" t="str">
        <f>IF('Formulario DE-01'!G54="","",VLOOKUP('Formulario DE-01'!G54,Datosadjuntos!$A$2:$C$15,2,0))</f>
        <v/>
      </c>
      <c r="Q41" s="46" t="str">
        <f>IF(P41="","",VLOOKUP(P41,Datosadjuntos!$B$2:$C$15,2,0))</f>
        <v/>
      </c>
      <c r="R41" s="46" t="str">
        <f>IF('Formulario DE-01'!O54="","",'Formulario DE-01'!O54)</f>
        <v/>
      </c>
      <c r="S41" s="46"/>
      <c r="T41" s="47"/>
      <c r="U41" s="46"/>
      <c r="V41" s="46"/>
      <c r="W41" s="46"/>
      <c r="X41" s="63" t="str">
        <f t="shared" ca="1" si="0"/>
        <v/>
      </c>
      <c r="Y41" s="46" t="str">
        <f>IF(A41="","",'Formulario DE-01'!$AH$1)</f>
        <v/>
      </c>
      <c r="Z41" s="46" t="str">
        <f t="shared" si="1"/>
        <v/>
      </c>
    </row>
    <row r="42" spans="1:26" x14ac:dyDescent="0.2">
      <c r="A42" s="47" t="str">
        <f>IF('Formulario DE-01'!F55="","",'Formulario DE-01'!F55)</f>
        <v/>
      </c>
      <c r="B42" s="47" t="str">
        <f>IF('Formulario DE-01'!B55="","",'Formulario DE-01'!B55)</f>
        <v/>
      </c>
      <c r="C42" s="46" t="str">
        <f>IF('Formulario DE-01'!G55="","",IF('Formulario DE-01'!G55=1,"Hombre","Mujer"))</f>
        <v/>
      </c>
      <c r="D42" s="46" t="str">
        <f ca="1">'Formulario DE-01'!L55</f>
        <v/>
      </c>
      <c r="E42" s="46" t="str">
        <f>IF(OR('Formulario DE-01'!I55="",'Formulario DE-01'!J55="",'Formulario DE-01'!K55=""),"",CONCATENATE('Formulario DE-01'!I55,"/",'Formulario DE-01'!J55,"/",'Formulario DE-01'!K55))</f>
        <v/>
      </c>
      <c r="F42" s="46"/>
      <c r="G42" s="47" t="str">
        <f>IF('Formulario DE-01'!N55="","",'Formulario DE-01'!N55)</f>
        <v/>
      </c>
      <c r="H42" s="47"/>
      <c r="I42" s="47"/>
      <c r="J42" s="47"/>
      <c r="K42" s="46"/>
      <c r="L42" s="47"/>
      <c r="M42" s="46"/>
      <c r="N42" s="46"/>
      <c r="O42" s="46"/>
      <c r="P42" s="46" t="str">
        <f>IF('Formulario DE-01'!G55="","",VLOOKUP('Formulario DE-01'!G55,Datosadjuntos!$A$2:$C$15,2,0))</f>
        <v/>
      </c>
      <c r="Q42" s="46" t="str">
        <f>IF(P42="","",VLOOKUP(P42,Datosadjuntos!$B$2:$C$15,2,0))</f>
        <v/>
      </c>
      <c r="R42" s="46" t="str">
        <f>IF('Formulario DE-01'!O55="","",'Formulario DE-01'!O55)</f>
        <v/>
      </c>
      <c r="S42" s="46"/>
      <c r="T42" s="47"/>
      <c r="U42" s="46"/>
      <c r="V42" s="46"/>
      <c r="W42" s="46"/>
      <c r="X42" s="63" t="str">
        <f t="shared" ca="1" si="0"/>
        <v/>
      </c>
      <c r="Y42" s="46" t="str">
        <f>IF(A42="","",'Formulario DE-01'!$AH$1)</f>
        <v/>
      </c>
      <c r="Z42" s="46" t="str">
        <f t="shared" si="1"/>
        <v/>
      </c>
    </row>
    <row r="43" spans="1:26" x14ac:dyDescent="0.2">
      <c r="A43" s="47" t="str">
        <f>IF('Formulario DE-01'!F56="","",'Formulario DE-01'!F56)</f>
        <v/>
      </c>
      <c r="B43" s="47" t="str">
        <f>IF('Formulario DE-01'!B56="","",'Formulario DE-01'!B56)</f>
        <v/>
      </c>
      <c r="C43" s="46" t="str">
        <f>IF('Formulario DE-01'!G56="","",IF('Formulario DE-01'!G56=1,"Hombre","Mujer"))</f>
        <v/>
      </c>
      <c r="D43" s="46" t="str">
        <f ca="1">'Formulario DE-01'!L56</f>
        <v/>
      </c>
      <c r="E43" s="46" t="str">
        <f>IF(OR('Formulario DE-01'!I56="",'Formulario DE-01'!J56="",'Formulario DE-01'!K56=""),"",CONCATENATE('Formulario DE-01'!I56,"/",'Formulario DE-01'!J56,"/",'Formulario DE-01'!K56))</f>
        <v/>
      </c>
      <c r="F43" s="46"/>
      <c r="G43" s="47" t="str">
        <f>IF('Formulario DE-01'!N56="","",'Formulario DE-01'!N56)</f>
        <v/>
      </c>
      <c r="H43" s="47"/>
      <c r="I43" s="47"/>
      <c r="J43" s="47"/>
      <c r="K43" s="46"/>
      <c r="L43" s="47"/>
      <c r="M43" s="46"/>
      <c r="N43" s="46"/>
      <c r="O43" s="46"/>
      <c r="P43" s="46" t="str">
        <f>IF('Formulario DE-01'!G56="","",VLOOKUP('Formulario DE-01'!G56,Datosadjuntos!$A$2:$C$15,2,0))</f>
        <v/>
      </c>
      <c r="Q43" s="46" t="str">
        <f>IF(P43="","",VLOOKUP(P43,Datosadjuntos!$B$2:$C$15,2,0))</f>
        <v/>
      </c>
      <c r="R43" s="46" t="str">
        <f>IF('Formulario DE-01'!O56="","",'Formulario DE-01'!O56)</f>
        <v/>
      </c>
      <c r="S43" s="46"/>
      <c r="T43" s="47"/>
      <c r="U43" s="46"/>
      <c r="V43" s="46"/>
      <c r="W43" s="46"/>
      <c r="X43" s="63" t="str">
        <f t="shared" ca="1" si="0"/>
        <v/>
      </c>
      <c r="Y43" s="46" t="str">
        <f>IF(A43="","",'Formulario DE-01'!$AH$1)</f>
        <v/>
      </c>
      <c r="Z43" s="46" t="str">
        <f t="shared" si="1"/>
        <v/>
      </c>
    </row>
    <row r="44" spans="1:26" x14ac:dyDescent="0.2">
      <c r="A44" s="47" t="str">
        <f>IF('Formulario DE-01'!F57="","",'Formulario DE-01'!F57)</f>
        <v/>
      </c>
      <c r="B44" s="47" t="str">
        <f>IF('Formulario DE-01'!B57="","",'Formulario DE-01'!B57)</f>
        <v/>
      </c>
      <c r="C44" s="46" t="str">
        <f>IF('Formulario DE-01'!G57="","",IF('Formulario DE-01'!G57=1,"Hombre","Mujer"))</f>
        <v/>
      </c>
      <c r="D44" s="46" t="str">
        <f ca="1">'Formulario DE-01'!L57</f>
        <v/>
      </c>
      <c r="E44" s="46" t="str">
        <f>IF(OR('Formulario DE-01'!I57="",'Formulario DE-01'!J57="",'Formulario DE-01'!K57=""),"",CONCATENATE('Formulario DE-01'!I57,"/",'Formulario DE-01'!J57,"/",'Formulario DE-01'!K57))</f>
        <v/>
      </c>
      <c r="F44" s="46"/>
      <c r="G44" s="47" t="str">
        <f>IF('Formulario DE-01'!N57="","",'Formulario DE-01'!N57)</f>
        <v/>
      </c>
      <c r="H44" s="47"/>
      <c r="I44" s="47"/>
      <c r="J44" s="47"/>
      <c r="K44" s="46"/>
      <c r="L44" s="47"/>
      <c r="M44" s="46"/>
      <c r="N44" s="46"/>
      <c r="O44" s="46"/>
      <c r="P44" s="46" t="str">
        <f>IF('Formulario DE-01'!G57="","",VLOOKUP('Formulario DE-01'!G57,Datosadjuntos!$A$2:$C$15,2,0))</f>
        <v/>
      </c>
      <c r="Q44" s="46" t="str">
        <f>IF(P44="","",VLOOKUP(P44,Datosadjuntos!$B$2:$C$15,2,0))</f>
        <v/>
      </c>
      <c r="R44" s="46" t="str">
        <f>IF('Formulario DE-01'!O57="","",'Formulario DE-01'!O57)</f>
        <v/>
      </c>
      <c r="S44" s="46"/>
      <c r="T44" s="47"/>
      <c r="U44" s="46"/>
      <c r="V44" s="46"/>
      <c r="W44" s="46"/>
      <c r="X44" s="63" t="str">
        <f t="shared" ca="1" si="0"/>
        <v/>
      </c>
      <c r="Y44" s="46" t="str">
        <f>IF(A44="","",'Formulario DE-01'!$AH$1)</f>
        <v/>
      </c>
      <c r="Z44" s="46" t="str">
        <f t="shared" si="1"/>
        <v/>
      </c>
    </row>
    <row r="45" spans="1:26" x14ac:dyDescent="0.2">
      <c r="A45" s="47" t="str">
        <f>IF('Formulario DE-01'!F58="","",'Formulario DE-01'!F58)</f>
        <v/>
      </c>
      <c r="B45" s="47" t="str">
        <f>IF('Formulario DE-01'!B58="","",'Formulario DE-01'!B58)</f>
        <v/>
      </c>
      <c r="C45" s="46" t="str">
        <f>IF('Formulario DE-01'!G58="","",IF('Formulario DE-01'!G58=1,"Hombre","Mujer"))</f>
        <v/>
      </c>
      <c r="D45" s="46" t="str">
        <f ca="1">'Formulario DE-01'!L58</f>
        <v/>
      </c>
      <c r="E45" s="46" t="str">
        <f>IF(OR('Formulario DE-01'!I58="",'Formulario DE-01'!J58="",'Formulario DE-01'!K58=""),"",CONCATENATE('Formulario DE-01'!I58,"/",'Formulario DE-01'!J58,"/",'Formulario DE-01'!K58))</f>
        <v/>
      </c>
      <c r="F45" s="46"/>
      <c r="G45" s="47" t="str">
        <f>IF('Formulario DE-01'!N58="","",'Formulario DE-01'!N58)</f>
        <v/>
      </c>
      <c r="H45" s="47"/>
      <c r="I45" s="47"/>
      <c r="J45" s="47"/>
      <c r="K45" s="46"/>
      <c r="L45" s="47"/>
      <c r="M45" s="46"/>
      <c r="N45" s="46"/>
      <c r="O45" s="46"/>
      <c r="P45" s="46" t="str">
        <f>IF('Formulario DE-01'!G58="","",VLOOKUP('Formulario DE-01'!G58,Datosadjuntos!$A$2:$C$15,2,0))</f>
        <v/>
      </c>
      <c r="Q45" s="46" t="str">
        <f>IF(P45="","",VLOOKUP(P45,Datosadjuntos!$B$2:$C$15,2,0))</f>
        <v/>
      </c>
      <c r="R45" s="46" t="str">
        <f>IF('Formulario DE-01'!O58="","",'Formulario DE-01'!O58)</f>
        <v/>
      </c>
      <c r="S45" s="46"/>
      <c r="T45" s="47"/>
      <c r="U45" s="46"/>
      <c r="V45" s="46"/>
      <c r="W45" s="46"/>
      <c r="X45" s="63" t="str">
        <f t="shared" ca="1" si="0"/>
        <v/>
      </c>
      <c r="Y45" s="46" t="str">
        <f>IF(A45="","",'Formulario DE-01'!$AH$1)</f>
        <v/>
      </c>
      <c r="Z45" s="46" t="str">
        <f t="shared" si="1"/>
        <v/>
      </c>
    </row>
    <row r="46" spans="1:26" x14ac:dyDescent="0.2">
      <c r="A46" s="47" t="str">
        <f>IF('Formulario DE-01'!F59="","",'Formulario DE-01'!F59)</f>
        <v/>
      </c>
      <c r="B46" s="47" t="str">
        <f>IF('Formulario DE-01'!B59="","",'Formulario DE-01'!B59)</f>
        <v/>
      </c>
      <c r="C46" s="46" t="str">
        <f>IF('Formulario DE-01'!G59="","",IF('Formulario DE-01'!G59=1,"Hombre","Mujer"))</f>
        <v/>
      </c>
      <c r="D46" s="46" t="str">
        <f ca="1">'Formulario DE-01'!L59</f>
        <v/>
      </c>
      <c r="E46" s="46" t="str">
        <f>IF(OR('Formulario DE-01'!I59="",'Formulario DE-01'!J59="",'Formulario DE-01'!K59=""),"",CONCATENATE('Formulario DE-01'!I59,"/",'Formulario DE-01'!J59,"/",'Formulario DE-01'!K59))</f>
        <v/>
      </c>
      <c r="F46" s="46"/>
      <c r="G46" s="47" t="str">
        <f>IF('Formulario DE-01'!N59="","",'Formulario DE-01'!N59)</f>
        <v/>
      </c>
      <c r="H46" s="47"/>
      <c r="I46" s="47"/>
      <c r="J46" s="47"/>
      <c r="K46" s="46"/>
      <c r="L46" s="47"/>
      <c r="M46" s="46"/>
      <c r="N46" s="46"/>
      <c r="O46" s="46"/>
      <c r="P46" s="46" t="str">
        <f>IF('Formulario DE-01'!G59="","",VLOOKUP('Formulario DE-01'!G59,Datosadjuntos!$A$2:$C$15,2,0))</f>
        <v/>
      </c>
      <c r="Q46" s="46" t="str">
        <f>IF(P46="","",VLOOKUP(P46,Datosadjuntos!$B$2:$C$15,2,0))</f>
        <v/>
      </c>
      <c r="R46" s="46" t="str">
        <f>IF('Formulario DE-01'!O59="","",'Formulario DE-01'!O59)</f>
        <v/>
      </c>
      <c r="S46" s="46"/>
      <c r="T46" s="47"/>
      <c r="U46" s="46"/>
      <c r="V46" s="46"/>
      <c r="W46" s="46"/>
      <c r="X46" s="63" t="str">
        <f t="shared" ca="1" si="0"/>
        <v/>
      </c>
      <c r="Y46" s="46" t="str">
        <f>IF(A46="","",'Formulario DE-01'!$AH$1)</f>
        <v/>
      </c>
      <c r="Z46" s="46" t="str">
        <f t="shared" si="1"/>
        <v/>
      </c>
    </row>
    <row r="47" spans="1:26" x14ac:dyDescent="0.2">
      <c r="A47" s="47" t="str">
        <f>IF('Formulario DE-01'!F60="","",'Formulario DE-01'!F60)</f>
        <v/>
      </c>
      <c r="B47" s="47" t="str">
        <f>IF('Formulario DE-01'!B60="","",'Formulario DE-01'!B60)</f>
        <v/>
      </c>
      <c r="C47" s="46" t="str">
        <f>IF('Formulario DE-01'!G60="","",IF('Formulario DE-01'!G60=1,"Hombre","Mujer"))</f>
        <v/>
      </c>
      <c r="D47" s="46" t="str">
        <f ca="1">'Formulario DE-01'!L60</f>
        <v/>
      </c>
      <c r="E47" s="46" t="str">
        <f>IF(OR('Formulario DE-01'!I60="",'Formulario DE-01'!J60="",'Formulario DE-01'!K60=""),"",CONCATENATE('Formulario DE-01'!I60,"/",'Formulario DE-01'!J60,"/",'Formulario DE-01'!K60))</f>
        <v/>
      </c>
      <c r="F47" s="46"/>
      <c r="G47" s="47" t="str">
        <f>IF('Formulario DE-01'!N60="","",'Formulario DE-01'!N60)</f>
        <v/>
      </c>
      <c r="H47" s="47"/>
      <c r="I47" s="47"/>
      <c r="J47" s="47"/>
      <c r="K47" s="46"/>
      <c r="L47" s="47"/>
      <c r="M47" s="46"/>
      <c r="N47" s="46"/>
      <c r="O47" s="46"/>
      <c r="P47" s="46" t="str">
        <f>IF('Formulario DE-01'!G60="","",VLOOKUP('Formulario DE-01'!G60,Datosadjuntos!$A$2:$C$15,2,0))</f>
        <v/>
      </c>
      <c r="Q47" s="46" t="str">
        <f>IF(P47="","",VLOOKUP(P47,Datosadjuntos!$B$2:$C$15,2,0))</f>
        <v/>
      </c>
      <c r="R47" s="46" t="str">
        <f>IF('Formulario DE-01'!O60="","",'Formulario DE-01'!O60)</f>
        <v/>
      </c>
      <c r="S47" s="46"/>
      <c r="T47" s="47"/>
      <c r="U47" s="46"/>
      <c r="V47" s="46"/>
      <c r="W47" s="46"/>
      <c r="X47" s="63" t="str">
        <f t="shared" ca="1" si="0"/>
        <v/>
      </c>
      <c r="Y47" s="46" t="str">
        <f>IF(A47="","",'Formulario DE-01'!$AH$1)</f>
        <v/>
      </c>
      <c r="Z47" s="46" t="str">
        <f t="shared" si="1"/>
        <v/>
      </c>
    </row>
    <row r="48" spans="1:26" x14ac:dyDescent="0.2">
      <c r="A48" s="47" t="str">
        <f>IF('Formulario DE-01'!F61="","",'Formulario DE-01'!F61)</f>
        <v/>
      </c>
      <c r="B48" s="47" t="str">
        <f>IF('Formulario DE-01'!B61="","",'Formulario DE-01'!B61)</f>
        <v/>
      </c>
      <c r="C48" s="46" t="str">
        <f>IF('Formulario DE-01'!G61="","",IF('Formulario DE-01'!G61=1,"Hombre","Mujer"))</f>
        <v/>
      </c>
      <c r="D48" s="46" t="str">
        <f ca="1">'Formulario DE-01'!L61</f>
        <v/>
      </c>
      <c r="E48" s="46" t="str">
        <f>IF(OR('Formulario DE-01'!I61="",'Formulario DE-01'!J61="",'Formulario DE-01'!K61=""),"",CONCATENATE('Formulario DE-01'!I61,"/",'Formulario DE-01'!J61,"/",'Formulario DE-01'!K61))</f>
        <v/>
      </c>
      <c r="F48" s="46"/>
      <c r="G48" s="47" t="str">
        <f>IF('Formulario DE-01'!N61="","",'Formulario DE-01'!N61)</f>
        <v/>
      </c>
      <c r="H48" s="47"/>
      <c r="I48" s="47"/>
      <c r="J48" s="47"/>
      <c r="K48" s="46"/>
      <c r="L48" s="47"/>
      <c r="M48" s="46"/>
      <c r="N48" s="46"/>
      <c r="O48" s="46"/>
      <c r="P48" s="46" t="str">
        <f>IF('Formulario DE-01'!G61="","",VLOOKUP('Formulario DE-01'!G61,Datosadjuntos!$A$2:$C$15,2,0))</f>
        <v/>
      </c>
      <c r="Q48" s="46" t="str">
        <f>IF(P48="","",VLOOKUP(P48,Datosadjuntos!$B$2:$C$15,2,0))</f>
        <v/>
      </c>
      <c r="R48" s="46" t="str">
        <f>IF('Formulario DE-01'!O61="","",'Formulario DE-01'!O61)</f>
        <v/>
      </c>
      <c r="S48" s="46"/>
      <c r="T48" s="47"/>
      <c r="U48" s="46"/>
      <c r="V48" s="46"/>
      <c r="W48" s="46"/>
      <c r="X48" s="63" t="str">
        <f t="shared" ca="1" si="0"/>
        <v/>
      </c>
      <c r="Y48" s="46" t="str">
        <f>IF(A48="","",'Formulario DE-01'!$AH$1)</f>
        <v/>
      </c>
      <c r="Z48" s="46" t="str">
        <f t="shared" si="1"/>
        <v/>
      </c>
    </row>
    <row r="49" spans="1:26" x14ac:dyDescent="0.2">
      <c r="A49" s="47" t="str">
        <f>IF('Formulario DE-01'!F62="","",'Formulario DE-01'!F62)</f>
        <v/>
      </c>
      <c r="B49" s="47" t="str">
        <f>IF('Formulario DE-01'!B62="","",'Formulario DE-01'!B62)</f>
        <v/>
      </c>
      <c r="C49" s="46" t="str">
        <f>IF('Formulario DE-01'!G62="","",IF('Formulario DE-01'!G62=1,"Hombre","Mujer"))</f>
        <v/>
      </c>
      <c r="D49" s="46" t="str">
        <f ca="1">'Formulario DE-01'!L62</f>
        <v/>
      </c>
      <c r="E49" s="46" t="str">
        <f>IF(OR('Formulario DE-01'!I62="",'Formulario DE-01'!J62="",'Formulario DE-01'!K62=""),"",CONCATENATE('Formulario DE-01'!I62,"/",'Formulario DE-01'!J62,"/",'Formulario DE-01'!K62))</f>
        <v/>
      </c>
      <c r="F49" s="46"/>
      <c r="G49" s="47" t="str">
        <f>IF('Formulario DE-01'!N62="","",'Formulario DE-01'!N62)</f>
        <v/>
      </c>
      <c r="H49" s="47"/>
      <c r="I49" s="47"/>
      <c r="J49" s="47"/>
      <c r="K49" s="46"/>
      <c r="L49" s="47"/>
      <c r="M49" s="46"/>
      <c r="N49" s="46"/>
      <c r="O49" s="46"/>
      <c r="P49" s="46" t="str">
        <f>IF('Formulario DE-01'!G62="","",VLOOKUP('Formulario DE-01'!G62,Datosadjuntos!$A$2:$C$15,2,0))</f>
        <v/>
      </c>
      <c r="Q49" s="46" t="str">
        <f>IF(P49="","",VLOOKUP(P49,Datosadjuntos!$B$2:$C$15,2,0))</f>
        <v/>
      </c>
      <c r="R49" s="46" t="str">
        <f>IF('Formulario DE-01'!O62="","",'Formulario DE-01'!O62)</f>
        <v/>
      </c>
      <c r="S49" s="46"/>
      <c r="T49" s="47"/>
      <c r="U49" s="46"/>
      <c r="V49" s="46"/>
      <c r="W49" s="46"/>
      <c r="X49" s="63" t="str">
        <f t="shared" ca="1" si="0"/>
        <v/>
      </c>
      <c r="Y49" s="46" t="str">
        <f>IF(A49="","",'Formulario DE-01'!$AH$1)</f>
        <v/>
      </c>
      <c r="Z49" s="46" t="str">
        <f t="shared" si="1"/>
        <v/>
      </c>
    </row>
    <row r="50" spans="1:26" x14ac:dyDescent="0.2">
      <c r="A50" s="47" t="str">
        <f>IF('Formulario DE-01'!F63="","",'Formulario DE-01'!F63)</f>
        <v/>
      </c>
      <c r="B50" s="47" t="str">
        <f>IF('Formulario DE-01'!B63="","",'Formulario DE-01'!B63)</f>
        <v/>
      </c>
      <c r="C50" s="46" t="str">
        <f>IF('Formulario DE-01'!G63="","",IF('Formulario DE-01'!G63=1,"Hombre","Mujer"))</f>
        <v/>
      </c>
      <c r="D50" s="46" t="str">
        <f ca="1">'Formulario DE-01'!L63</f>
        <v/>
      </c>
      <c r="E50" s="46" t="str">
        <f>IF(OR('Formulario DE-01'!I63="",'Formulario DE-01'!J63="",'Formulario DE-01'!K63=""),"",CONCATENATE('Formulario DE-01'!I63,"/",'Formulario DE-01'!J63,"/",'Formulario DE-01'!K63))</f>
        <v/>
      </c>
      <c r="F50" s="46"/>
      <c r="G50" s="47" t="str">
        <f>IF('Formulario DE-01'!N63="","",'Formulario DE-01'!N63)</f>
        <v/>
      </c>
      <c r="H50" s="47"/>
      <c r="I50" s="47"/>
      <c r="J50" s="47"/>
      <c r="K50" s="46"/>
      <c r="L50" s="47"/>
      <c r="M50" s="46"/>
      <c r="N50" s="46"/>
      <c r="O50" s="46"/>
      <c r="P50" s="46" t="str">
        <f>IF('Formulario DE-01'!G63="","",VLOOKUP('Formulario DE-01'!G63,Datosadjuntos!$A$2:$C$15,2,0))</f>
        <v/>
      </c>
      <c r="Q50" s="46" t="str">
        <f>IF(P50="","",VLOOKUP(P50,Datosadjuntos!$B$2:$C$15,2,0))</f>
        <v/>
      </c>
      <c r="R50" s="46" t="str">
        <f>IF('Formulario DE-01'!O63="","",'Formulario DE-01'!O63)</f>
        <v/>
      </c>
      <c r="S50" s="46"/>
      <c r="T50" s="47"/>
      <c r="U50" s="46"/>
      <c r="V50" s="46"/>
      <c r="W50" s="46"/>
      <c r="X50" s="63" t="str">
        <f t="shared" ca="1" si="0"/>
        <v/>
      </c>
      <c r="Y50" s="46" t="str">
        <f>IF(A50="","",'Formulario DE-01'!$AH$1)</f>
        <v/>
      </c>
      <c r="Z50" s="46" t="str">
        <f t="shared" si="1"/>
        <v/>
      </c>
    </row>
    <row r="51" spans="1:26" x14ac:dyDescent="0.2">
      <c r="A51" s="47" t="str">
        <f>IF('Formulario DE-01'!F64="","",'Formulario DE-01'!F64)</f>
        <v/>
      </c>
      <c r="B51" s="47" t="str">
        <f>IF('Formulario DE-01'!B64="","",'Formulario DE-01'!B64)</f>
        <v/>
      </c>
      <c r="C51" s="46" t="str">
        <f>IF('Formulario DE-01'!G64="","",IF('Formulario DE-01'!G64=1,"Hombre","Mujer"))</f>
        <v/>
      </c>
      <c r="D51" s="46" t="str">
        <f ca="1">'Formulario DE-01'!L64</f>
        <v/>
      </c>
      <c r="E51" s="46" t="str">
        <f>IF(OR('Formulario DE-01'!I64="",'Formulario DE-01'!J64="",'Formulario DE-01'!K64=""),"",CONCATENATE('Formulario DE-01'!I64,"/",'Formulario DE-01'!J64,"/",'Formulario DE-01'!K64))</f>
        <v/>
      </c>
      <c r="F51" s="46"/>
      <c r="G51" s="47" t="str">
        <f>IF('Formulario DE-01'!N64="","",'Formulario DE-01'!N64)</f>
        <v/>
      </c>
      <c r="H51" s="47"/>
      <c r="I51" s="47"/>
      <c r="J51" s="47"/>
      <c r="K51" s="46"/>
      <c r="L51" s="47"/>
      <c r="M51" s="46"/>
      <c r="N51" s="46"/>
      <c r="O51" s="46"/>
      <c r="P51" s="46" t="str">
        <f>IF('Formulario DE-01'!G64="","",VLOOKUP('Formulario DE-01'!G64,Datosadjuntos!$A$2:$C$15,2,0))</f>
        <v/>
      </c>
      <c r="Q51" s="46" t="str">
        <f>IF(P51="","",VLOOKUP(P51,Datosadjuntos!$B$2:$C$15,2,0))</f>
        <v/>
      </c>
      <c r="R51" s="46" t="str">
        <f>IF('Formulario DE-01'!O64="","",'Formulario DE-01'!O64)</f>
        <v/>
      </c>
      <c r="S51" s="46"/>
      <c r="T51" s="47"/>
      <c r="U51" s="46"/>
      <c r="V51" s="46"/>
      <c r="W51" s="46"/>
      <c r="X51" s="63" t="str">
        <f t="shared" ca="1" si="0"/>
        <v/>
      </c>
      <c r="Y51" s="46" t="str">
        <f>IF(A51="","",'Formulario DE-01'!$AH$1)</f>
        <v/>
      </c>
      <c r="Z51" s="46" t="str">
        <f t="shared" si="1"/>
        <v/>
      </c>
    </row>
    <row r="52" spans="1:26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x14ac:dyDescent="0.2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x14ac:dyDescent="0.2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x14ac:dyDescent="0.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x14ac:dyDescent="0.2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x14ac:dyDescent="0.2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9" max="9" width="23.28515625" customWidth="1"/>
    <col min="10" max="10" width="22.5703125" customWidth="1"/>
    <col min="14" max="14" width="11.42578125" customWidth="1"/>
    <col min="17" max="17" width="22.7109375" customWidth="1"/>
    <col min="18" max="18" width="34.42578125" customWidth="1"/>
    <col min="23" max="23" width="22.7109375" customWidth="1"/>
  </cols>
  <sheetData>
    <row r="1" spans="1:24" ht="38.25" x14ac:dyDescent="0.25">
      <c r="A1" s="87" t="s">
        <v>162</v>
      </c>
      <c r="B1" s="87" t="s">
        <v>163</v>
      </c>
      <c r="C1" s="87" t="s">
        <v>164</v>
      </c>
      <c r="D1" s="87" t="s">
        <v>142</v>
      </c>
      <c r="E1" s="87" t="s">
        <v>165</v>
      </c>
      <c r="F1" s="87" t="s">
        <v>24</v>
      </c>
      <c r="G1" s="87" t="s">
        <v>166</v>
      </c>
      <c r="H1" s="87" t="s">
        <v>141</v>
      </c>
      <c r="I1" s="87" t="s">
        <v>39</v>
      </c>
      <c r="J1" s="87" t="s">
        <v>167</v>
      </c>
      <c r="K1" s="88" t="s">
        <v>492</v>
      </c>
      <c r="L1" s="88" t="s">
        <v>484</v>
      </c>
      <c r="M1" s="89" t="s">
        <v>504</v>
      </c>
      <c r="N1" s="88" t="s">
        <v>493</v>
      </c>
      <c r="O1" s="88" t="s">
        <v>494</v>
      </c>
      <c r="P1" s="87" t="s">
        <v>482</v>
      </c>
      <c r="Q1" s="87" t="s">
        <v>23</v>
      </c>
      <c r="R1" s="87" t="s">
        <v>25</v>
      </c>
      <c r="S1" s="87" t="s">
        <v>508</v>
      </c>
      <c r="T1" s="88" t="s">
        <v>498</v>
      </c>
      <c r="U1" s="88" t="s">
        <v>464</v>
      </c>
      <c r="V1" s="88" t="s">
        <v>169</v>
      </c>
      <c r="W1" s="87" t="s">
        <v>26</v>
      </c>
      <c r="X1" s="87" t="s">
        <v>170</v>
      </c>
    </row>
    <row r="2" spans="1:24" x14ac:dyDescent="0.25">
      <c r="A2" t="str">
        <f>IF(D2="","",'Formulario DE-01'!$AH$4)</f>
        <v/>
      </c>
      <c r="B2" t="str">
        <f>IF(D2="","",'Formulario DE-01'!$AH$3)</f>
        <v/>
      </c>
      <c r="C2" t="str">
        <f>IF(D2="","",CONCATENATE('Formulario DE-01'!$AI$8,'Formulario DE-01'!$AL$8,'Formulario DE-01'!$AN$8,".",'Formulario DE-01'!$AP$8))</f>
        <v/>
      </c>
      <c r="D2" t="str">
        <f>Hoja1!A2</f>
        <v/>
      </c>
      <c r="E2" t="str">
        <f>IF(D2="","",'Formulario DE-01'!$AH$1)</f>
        <v/>
      </c>
      <c r="F2" t="str">
        <f>IF('Formulario DE-01'!T15="","",VLOOKUP('Formulario DE-01'!T15,Datosadjuntos!$A$39:$B$43,2,0))</f>
        <v/>
      </c>
      <c r="G2" t="str">
        <f>IF('Formulario DE-01'!Q15="","",VLOOKUP('Formulario DE-01'!Q15,Datosadjuntos!$A$18:$B$24,2,0))</f>
        <v/>
      </c>
      <c r="H2" t="str">
        <f>IF('Formulario DE-01'!R15="","",VLOOKUP('Formulario DE-01'!R15,Datosadjuntos!$H$23:$I$40,2,0))</f>
        <v/>
      </c>
      <c r="I2" t="str">
        <f>IF('Formulario DE-01'!S15="","",VLOOKUP('Formulario DE-01'!S15,Datosadjuntos!$D$18:$F$80,3,0))</f>
        <v/>
      </c>
      <c r="J2" t="str">
        <f>IF('Formulario DE-01'!S15="","",VLOOKUP('Formulario DE-01'!S15,Datosadjuntos!$D$18:$E$80,2,0))</f>
        <v/>
      </c>
      <c r="K2" s="47" t="str">
        <f>IF('Formulario DE-01'!AC15="","",VLOOKUP('Formulario DE-01'!AB15,Datosadjuntos!$A$61:$B$64,2,0))</f>
        <v/>
      </c>
      <c r="L2" s="47" t="str">
        <f>IF('Formulario DE-01'!AD15="","",VLOOKUP('Formulario DE-01'!AC15,Datosadjuntos!$A$66:$B$68,2,0))</f>
        <v/>
      </c>
      <c r="M2" s="47" t="str">
        <f>IF('Formulario DE-01'!AE15="","",VLOOKUP('Formulario DE-01'!AD15,Datosadjuntos!$A$66:$B$68,2,0))</f>
        <v/>
      </c>
      <c r="N2" s="47" t="str">
        <f>IF('Formulario DE-01'!AF15="","",VLOOKUP('Formulario DE-01'!AE15,Datosadjuntos!$A$70:$B$72,2,0))</f>
        <v/>
      </c>
      <c r="O2" s="47" t="str">
        <f>IF('Formulario DE-01'!AG15="","",VLOOKUP('Formulario DE-01'!AF15,Datosadjuntos!$A$74:$B$77,2,0))</f>
        <v/>
      </c>
      <c r="P2" s="47" t="str">
        <f>IF('Formulario DE-01'!X15="","",'Formulario DE-01'!X15)</f>
        <v/>
      </c>
      <c r="Q2" t="str">
        <f>IF('Formulario DE-01'!P15="","",VLOOKUP('Formulario DE-01'!P15,Datosadjuntos!$A$27:$B$34,2,0))</f>
        <v/>
      </c>
      <c r="R2" t="str">
        <f>IF('Formulario DE-01'!W15="","",VLOOKUP('Formulario DE-01'!W15,Datosadjuntos!$H$2:$I$10,2,0))</f>
        <v/>
      </c>
      <c r="S2" s="47" t="str">
        <f>IF('Formulario DE-01'!Z15="","",VLOOKUP('Formulario DE-01'!Z15,Datosadjuntos!$A$47:$B$50,2,0))</f>
        <v/>
      </c>
      <c r="T2" s="47" t="str">
        <f>IF('Formulario DE-01'!AA15="","",VLOOKUP('Formulario DE-01'!AA15,Datosadjuntos!$A$52:$B$55,2,0))</f>
        <v/>
      </c>
      <c r="U2" s="47" t="str">
        <f>IF('Formulario DE-01'!AB15="","",VLOOKUP('Formulario DE-01'!AB15,Datosadjuntos!A57:B59,2,0))</f>
        <v/>
      </c>
      <c r="V2" s="37" t="str">
        <f ca="1">IF(D2="","",NOW())</f>
        <v/>
      </c>
      <c r="W2" t="str">
        <f>IF('Formulario DE-01'!AH15="","",'Formulario DE-01'!AH15)</f>
        <v/>
      </c>
      <c r="X2" t="str">
        <f>IF(D2="","",CONCATENATE(D2,".",E2))</f>
        <v/>
      </c>
    </row>
    <row r="3" spans="1:24" x14ac:dyDescent="0.25">
      <c r="A3" t="str">
        <f>IF(D3="","",'Formulario DE-01'!$AH$4)</f>
        <v/>
      </c>
      <c r="B3" t="str">
        <f>IF(D3="","",'Formulario DE-01'!$AH$3)</f>
        <v/>
      </c>
      <c r="C3" t="str">
        <f>IF(D3="","",CONCATENATE('Formulario DE-01'!$AI$8,'Formulario DE-01'!$AL$8,'Formulario DE-01'!$AN$8,".",'Formulario DE-01'!$AP$8))</f>
        <v/>
      </c>
      <c r="D3" t="str">
        <f>Hoja1!A3</f>
        <v/>
      </c>
      <c r="E3" t="str">
        <f>IF(D3="","",'Formulario DE-01'!$AH$1)</f>
        <v/>
      </c>
      <c r="F3" t="str">
        <f>IF('Formulario DE-01'!T16="","",VLOOKUP('Formulario DE-01'!T16,Datosadjuntos!$A$39:$B$43,2,0))</f>
        <v/>
      </c>
      <c r="G3" t="str">
        <f>IF('Formulario DE-01'!Q16="","",VLOOKUP('Formulario DE-01'!Q16,Datosadjuntos!$A$18:$B$24,2,0))</f>
        <v/>
      </c>
      <c r="H3" t="str">
        <f>IF('Formulario DE-01'!R16="","",VLOOKUP('Formulario DE-01'!R16,Datosadjuntos!$H$23:$I$40,2,0))</f>
        <v/>
      </c>
      <c r="J3" t="str">
        <f>IF('Formulario DE-01'!S16="","",VLOOKUP('Formulario DE-01'!S16,Datosadjuntos!$D$18:$E$80,2,0))</f>
        <v/>
      </c>
      <c r="K3" s="47" t="str">
        <f>IF('Formulario DE-01'!AC16="","",VLOOKUP('Formulario DE-01'!AB16,Datosadjuntos!$A$61:$B$64,2,0))</f>
        <v/>
      </c>
      <c r="L3" s="47" t="str">
        <f>IF('Formulario DE-01'!AD16="","",VLOOKUP('Formulario DE-01'!AC16,Datosadjuntos!$A$66:$B$68,2,0))</f>
        <v/>
      </c>
      <c r="M3" s="47" t="str">
        <f>IF('Formulario DE-01'!AE16="","",VLOOKUP('Formulario DE-01'!AD16,Datosadjuntos!$A$66:$B$68,2,0))</f>
        <v/>
      </c>
      <c r="N3" s="47" t="str">
        <f>IF('Formulario DE-01'!AF16="","",VLOOKUP('Formulario DE-01'!AE16,Datosadjuntos!$A$70:$B$72,2,0))</f>
        <v/>
      </c>
      <c r="O3" s="47" t="str">
        <f>IF('Formulario DE-01'!AG16="","",VLOOKUP('Formulario DE-01'!AF16,Datosadjuntos!$A$74:$B$77,2,0))</f>
        <v/>
      </c>
      <c r="P3" s="47" t="str">
        <f>IF('Formulario DE-01'!X16="","",'Formulario DE-01'!X16)</f>
        <v/>
      </c>
      <c r="Q3" t="str">
        <f>IF('Formulario DE-01'!P16="","",VLOOKUP('Formulario DE-01'!P16,Datosadjuntos!$A$27:$B$34,2,0))</f>
        <v/>
      </c>
      <c r="R3" t="str">
        <f>IF('Formulario DE-01'!W16="","",VLOOKUP('Formulario DE-01'!W16,Datosadjuntos!$H$2:$I$10,2,0))</f>
        <v/>
      </c>
      <c r="S3" s="47" t="str">
        <f>IF('Formulario DE-01'!Z16="","",VLOOKUP('Formulario DE-01'!Z16,Datosadjuntos!$A$47:$B$50,2,0))</f>
        <v/>
      </c>
      <c r="T3" s="47" t="str">
        <f>IF('Formulario DE-01'!AA16="","",VLOOKUP('Formulario DE-01'!AA16,Datosadjuntos!$A$52:$B$55,2,0))</f>
        <v/>
      </c>
      <c r="U3" s="47" t="str">
        <f>IF('Formulario DE-01'!AB16="","",VLOOKUP('Formulario DE-01'!AB16,Datosadjuntos!A58:B60,2,0))</f>
        <v/>
      </c>
      <c r="V3" s="37" t="str">
        <f t="shared" ref="V3:V6" ca="1" si="0">IF(D3="","",NOW())</f>
        <v/>
      </c>
      <c r="W3" t="str">
        <f>IF('Formulario DE-01'!AH16="","",'Formulario DE-01'!AH16)</f>
        <v/>
      </c>
      <c r="X3" t="str">
        <f t="shared" ref="X3:X51" si="1">IF(D3="","",CONCATENATE(D3,".",E3))</f>
        <v/>
      </c>
    </row>
    <row r="4" spans="1:24" x14ac:dyDescent="0.25">
      <c r="A4" t="str">
        <f>IF(D4="","",'Formulario DE-01'!$AH$4)</f>
        <v/>
      </c>
      <c r="B4" t="str">
        <f>IF(D4="","",'Formulario DE-01'!$AH$3)</f>
        <v/>
      </c>
      <c r="C4" t="str">
        <f>IF(D4="","",CONCATENATE('Formulario DE-01'!$AI$8,'Formulario DE-01'!$AL$8,'Formulario DE-01'!$AN$8,".",'Formulario DE-01'!$AP$8))</f>
        <v/>
      </c>
      <c r="D4" t="str">
        <f>Hoja1!A4</f>
        <v/>
      </c>
      <c r="E4" t="str">
        <f>IF(D4="","",'Formulario DE-01'!$AH$1)</f>
        <v/>
      </c>
      <c r="F4" t="str">
        <f>IF('Formulario DE-01'!T17="","",VLOOKUP('Formulario DE-01'!T17,Datosadjuntos!$A$39:$B$43,2,0))</f>
        <v/>
      </c>
      <c r="G4" t="str">
        <f>IF('Formulario DE-01'!Q17="","",VLOOKUP('Formulario DE-01'!Q17,Datosadjuntos!$A$18:$B$24,2,0))</f>
        <v/>
      </c>
      <c r="H4" t="str">
        <f>IF('Formulario DE-01'!R17="","",VLOOKUP('Formulario DE-01'!R17,Datosadjuntos!$H$23:$I$40,2,0))</f>
        <v/>
      </c>
      <c r="J4" t="str">
        <f>IF('Formulario DE-01'!S17="","",VLOOKUP('Formulario DE-01'!S17,Datosadjuntos!$D$18:$E$80,2,0))</f>
        <v/>
      </c>
      <c r="K4" s="47" t="str">
        <f>IF('Formulario DE-01'!AC17="","",VLOOKUP('Formulario DE-01'!AB17,Datosadjuntos!$A$61:$B$64,2,0))</f>
        <v/>
      </c>
      <c r="L4" s="47" t="str">
        <f>IF('Formulario DE-01'!AD17="","",VLOOKUP('Formulario DE-01'!AC17,Datosadjuntos!$A$66:$B$68,2,0))</f>
        <v/>
      </c>
      <c r="M4" s="47" t="str">
        <f>IF('Formulario DE-01'!AE17="","",VLOOKUP('Formulario DE-01'!AD17,Datosadjuntos!$A$66:$B$68,2,0))</f>
        <v/>
      </c>
      <c r="N4" s="47" t="str">
        <f>IF('Formulario DE-01'!AF17="","",VLOOKUP('Formulario DE-01'!AE17,Datosadjuntos!$A$70:$B$72,2,0))</f>
        <v/>
      </c>
      <c r="O4" s="47" t="str">
        <f>IF('Formulario DE-01'!AG17="","",VLOOKUP('Formulario DE-01'!AF17,Datosadjuntos!$A$74:$B$77,2,0))</f>
        <v/>
      </c>
      <c r="P4" s="47" t="str">
        <f>IF('Formulario DE-01'!X17="","",'Formulario DE-01'!X17)</f>
        <v/>
      </c>
      <c r="Q4" t="str">
        <f>IF('Formulario DE-01'!P17="","",VLOOKUP('Formulario DE-01'!P17,Datosadjuntos!$A$27:$B$34,2,0))</f>
        <v/>
      </c>
      <c r="R4" t="str">
        <f>IF('Formulario DE-01'!W17="","",VLOOKUP('Formulario DE-01'!W17,Datosadjuntos!$H$2:$I$10,2,0))</f>
        <v/>
      </c>
      <c r="S4" s="47" t="str">
        <f>IF('Formulario DE-01'!Z17="","",VLOOKUP('Formulario DE-01'!Z17,Datosadjuntos!$A$47:$B$50,2,0))</f>
        <v/>
      </c>
      <c r="T4" s="47" t="str">
        <f>IF('Formulario DE-01'!AA17="","",VLOOKUP('Formulario DE-01'!AA17,Datosadjuntos!$A$52:$B$55,2,0))</f>
        <v/>
      </c>
      <c r="U4" s="47" t="str">
        <f>IF('Formulario DE-01'!AB17="","",VLOOKUP('Formulario DE-01'!AB17,Datosadjuntos!A59:B61,2,0))</f>
        <v/>
      </c>
      <c r="V4" s="37" t="str">
        <f t="shared" ca="1" si="0"/>
        <v/>
      </c>
      <c r="W4" t="str">
        <f>IF('Formulario DE-01'!AH17="","",'Formulario DE-01'!AH17)</f>
        <v/>
      </c>
      <c r="X4" t="str">
        <f t="shared" si="1"/>
        <v/>
      </c>
    </row>
    <row r="5" spans="1:24" x14ac:dyDescent="0.25">
      <c r="A5" t="str">
        <f>IF(D5="","",'Formulario DE-01'!$AH$4)</f>
        <v/>
      </c>
      <c r="B5" t="str">
        <f>IF(D5="","",'Formulario DE-01'!$AH$3)</f>
        <v/>
      </c>
      <c r="C5" t="str">
        <f>IF(D5="","",CONCATENATE('Formulario DE-01'!$AI$8,'Formulario DE-01'!$AL$8,'Formulario DE-01'!$AN$8,".",'Formulario DE-01'!$AP$8))</f>
        <v/>
      </c>
      <c r="D5" t="str">
        <f>Hoja1!A5</f>
        <v/>
      </c>
      <c r="E5" t="str">
        <f>IF(D5="","",'Formulario DE-01'!$AH$1)</f>
        <v/>
      </c>
      <c r="F5" t="str">
        <f>IF('Formulario DE-01'!T18="","",VLOOKUP('Formulario DE-01'!T18,Datosadjuntos!$A$39:$B$43,2,0))</f>
        <v/>
      </c>
      <c r="G5" t="str">
        <f>IF('Formulario DE-01'!Q18="","",VLOOKUP('Formulario DE-01'!Q18,Datosadjuntos!$A$18:$B$24,2,0))</f>
        <v/>
      </c>
      <c r="H5" t="str">
        <f>IF('Formulario DE-01'!R18="","",VLOOKUP('Formulario DE-01'!R18,Datosadjuntos!$H$23:$I$40,2,0))</f>
        <v/>
      </c>
      <c r="J5" t="str">
        <f>IF('Formulario DE-01'!S18="","",VLOOKUP('Formulario DE-01'!S18,Datosadjuntos!$D$18:$E$80,2,0))</f>
        <v/>
      </c>
      <c r="K5" s="47" t="str">
        <f>IF('Formulario DE-01'!AC18="","",VLOOKUP('Formulario DE-01'!AB18,Datosadjuntos!$A$61:$B$64,2,0))</f>
        <v/>
      </c>
      <c r="L5" s="47" t="str">
        <f>IF('Formulario DE-01'!AD18="","",VLOOKUP('Formulario DE-01'!AC18,Datosadjuntos!$A$66:$B$68,2,0))</f>
        <v/>
      </c>
      <c r="M5" s="47" t="str">
        <f>IF('Formulario DE-01'!AE18="","",VLOOKUP('Formulario DE-01'!AD18,Datosadjuntos!$A$66:$B$68,2,0))</f>
        <v/>
      </c>
      <c r="N5" s="47" t="str">
        <f>IF('Formulario DE-01'!AF18="","",VLOOKUP('Formulario DE-01'!AE18,Datosadjuntos!$A$70:$B$72,2,0))</f>
        <v/>
      </c>
      <c r="O5" s="47" t="str">
        <f>IF('Formulario DE-01'!AG18="","",VLOOKUP('Formulario DE-01'!AF18,Datosadjuntos!$A$74:$B$77,2,0))</f>
        <v/>
      </c>
      <c r="P5" s="47" t="str">
        <f>IF('Formulario DE-01'!X18="","",'Formulario DE-01'!X18)</f>
        <v/>
      </c>
      <c r="Q5" t="str">
        <f>IF('Formulario DE-01'!P18="","",VLOOKUP('Formulario DE-01'!P18,Datosadjuntos!$A$27:$B$34,2,0))</f>
        <v/>
      </c>
      <c r="R5" t="str">
        <f>IF('Formulario DE-01'!W18="","",VLOOKUP('Formulario DE-01'!W18,Datosadjuntos!$H$2:$I$10,2,0))</f>
        <v/>
      </c>
      <c r="S5" s="47" t="str">
        <f>IF('Formulario DE-01'!Z18="","",VLOOKUP('Formulario DE-01'!Z18,Datosadjuntos!$A$47:$B$50,2,0))</f>
        <v/>
      </c>
      <c r="T5" s="47" t="str">
        <f>IF('Formulario DE-01'!AA18="","",VLOOKUP('Formulario DE-01'!AA18,Datosadjuntos!$A$52:$B$55,2,0))</f>
        <v/>
      </c>
      <c r="U5" s="47" t="str">
        <f>IF('Formulario DE-01'!AB18="","",VLOOKUP('Formulario DE-01'!AB18,Datosadjuntos!A60:B62,2,0))</f>
        <v/>
      </c>
      <c r="V5" s="37" t="str">
        <f t="shared" ca="1" si="0"/>
        <v/>
      </c>
      <c r="W5" t="str">
        <f>IF('Formulario DE-01'!AH18="","",'Formulario DE-01'!AH18)</f>
        <v/>
      </c>
      <c r="X5" t="str">
        <f t="shared" si="1"/>
        <v/>
      </c>
    </row>
    <row r="6" spans="1:24" x14ac:dyDescent="0.25">
      <c r="A6" t="str">
        <f>IF(D6="","",'Formulario DE-01'!$AH$4)</f>
        <v/>
      </c>
      <c r="B6" t="str">
        <f>IF(D6="","",'Formulario DE-01'!$AH$3)</f>
        <v/>
      </c>
      <c r="C6" t="str">
        <f>IF(D6="","",CONCATENATE('Formulario DE-01'!$AI$8,'Formulario DE-01'!$AL$8,'Formulario DE-01'!$AN$8,".",'Formulario DE-01'!$AP$8))</f>
        <v/>
      </c>
      <c r="D6" t="str">
        <f>Hoja1!A6</f>
        <v/>
      </c>
      <c r="E6" t="str">
        <f>IF(D6="","",'Formulario DE-01'!$AH$1)</f>
        <v/>
      </c>
      <c r="F6" t="str">
        <f>IF('Formulario DE-01'!T19="","",VLOOKUP('Formulario DE-01'!T19,Datosadjuntos!$A$39:$B$43,2,0))</f>
        <v/>
      </c>
      <c r="G6" t="str">
        <f>IF('Formulario DE-01'!Q19="","",VLOOKUP('Formulario DE-01'!Q19,Datosadjuntos!$A$18:$B$24,2,0))</f>
        <v/>
      </c>
      <c r="H6" t="str">
        <f>IF('Formulario DE-01'!R19="","",VLOOKUP('Formulario DE-01'!R19,Datosadjuntos!$H$23:$I$40,2,0))</f>
        <v/>
      </c>
      <c r="J6" t="str">
        <f>IF('Formulario DE-01'!S19="","",VLOOKUP('Formulario DE-01'!S19,Datosadjuntos!$D$18:$E$80,2,0))</f>
        <v/>
      </c>
      <c r="K6" s="47" t="str">
        <f>IF('Formulario DE-01'!AC19="","",VLOOKUP('Formulario DE-01'!AB19,Datosadjuntos!$A$61:$B$64,2,0))</f>
        <v/>
      </c>
      <c r="L6" s="47" t="str">
        <f>IF('Formulario DE-01'!AD19="","",VLOOKUP('Formulario DE-01'!AC19,Datosadjuntos!$A$66:$B$68,2,0))</f>
        <v/>
      </c>
      <c r="M6" s="47" t="str">
        <f>IF('Formulario DE-01'!AE19="","",VLOOKUP('Formulario DE-01'!AD19,Datosadjuntos!$A$66:$B$68,2,0))</f>
        <v/>
      </c>
      <c r="N6" s="47" t="str">
        <f>IF('Formulario DE-01'!AF19="","",VLOOKUP('Formulario DE-01'!AE19,Datosadjuntos!$A$70:$B$72,2,0))</f>
        <v/>
      </c>
      <c r="O6" s="47" t="str">
        <f>IF('Formulario DE-01'!AG19="","",VLOOKUP('Formulario DE-01'!AF19,Datosadjuntos!$A$74:$B$77,2,0))</f>
        <v/>
      </c>
      <c r="P6" s="47" t="str">
        <f>IF('Formulario DE-01'!X19="","",'Formulario DE-01'!X19)</f>
        <v/>
      </c>
      <c r="Q6" t="str">
        <f>IF('Formulario DE-01'!P19="","",VLOOKUP('Formulario DE-01'!P19,Datosadjuntos!$A$27:$B$34,2,0))</f>
        <v/>
      </c>
      <c r="R6" t="str">
        <f>IF('Formulario DE-01'!W19="","",VLOOKUP('Formulario DE-01'!W19,Datosadjuntos!$H$2:$I$10,2,0))</f>
        <v/>
      </c>
      <c r="S6" s="47" t="str">
        <f>IF('Formulario DE-01'!Z19="","",VLOOKUP('Formulario DE-01'!Z19,Datosadjuntos!$A$47:$B$50,2,0))</f>
        <v/>
      </c>
      <c r="T6" s="47" t="str">
        <f>IF('Formulario DE-01'!AA19="","",VLOOKUP('Formulario DE-01'!AA19,Datosadjuntos!$A$52:$B$55,2,0))</f>
        <v/>
      </c>
      <c r="U6" s="47" t="str">
        <f>IF('Formulario DE-01'!AB19="","",VLOOKUP('Formulario DE-01'!AB19,Datosadjuntos!A61:B63,2,0))</f>
        <v/>
      </c>
      <c r="V6" s="37" t="str">
        <f t="shared" ca="1" si="0"/>
        <v/>
      </c>
      <c r="W6" t="str">
        <f>IF('Formulario DE-01'!AH19="","",'Formulario DE-01'!AH19)</f>
        <v/>
      </c>
      <c r="X6" t="str">
        <f t="shared" si="1"/>
        <v/>
      </c>
    </row>
    <row r="7" spans="1:24" x14ac:dyDescent="0.25">
      <c r="A7" t="str">
        <f>IF(D7="","",'Formulario DE-01'!$AH$4)</f>
        <v/>
      </c>
      <c r="B7" t="str">
        <f>IF(D7="","",'Formulario DE-01'!$AH$3)</f>
        <v/>
      </c>
      <c r="C7" t="str">
        <f>IF(D7="","",CONCATENATE('Formulario DE-01'!$AI$8,'Formulario DE-01'!$AL$8,'Formulario DE-01'!$AN$8,".",'Formulario DE-01'!$AP$8))</f>
        <v/>
      </c>
      <c r="D7" t="str">
        <f>Hoja1!A7</f>
        <v/>
      </c>
      <c r="E7" t="str">
        <f>IF(D7="","",'Formulario DE-01'!$AH$1)</f>
        <v/>
      </c>
      <c r="F7" t="str">
        <f>IF('Formulario DE-01'!T20="","",VLOOKUP('Formulario DE-01'!T20,Datosadjuntos!$A$39:$B$43,2,0))</f>
        <v/>
      </c>
      <c r="G7" t="str">
        <f>IF('Formulario DE-01'!Q20="","",VLOOKUP('Formulario DE-01'!Q20,Datosadjuntos!$A$18:$B$24,2,0))</f>
        <v/>
      </c>
      <c r="H7" t="str">
        <f>IF('Formulario DE-01'!R20="","",VLOOKUP('Formulario DE-01'!R20,Datosadjuntos!$H$23:$I$40,2,0))</f>
        <v/>
      </c>
      <c r="J7" t="str">
        <f>IF('Formulario DE-01'!S20="","",VLOOKUP('Formulario DE-01'!S20,Datosadjuntos!$D$18:$E$80,2,0))</f>
        <v/>
      </c>
      <c r="K7" s="47" t="str">
        <f>IF('Formulario DE-01'!AC20="","",VLOOKUP('Formulario DE-01'!AB20,Datosadjuntos!$A$61:$B$64,2,0))</f>
        <v/>
      </c>
      <c r="L7" s="47" t="str">
        <f>IF('Formulario DE-01'!AD20="","",VLOOKUP('Formulario DE-01'!AC20,Datosadjuntos!$A$66:$B$68,2,0))</f>
        <v/>
      </c>
      <c r="M7" s="47" t="str">
        <f>IF('Formulario DE-01'!AE20="","",VLOOKUP('Formulario DE-01'!AD20,Datosadjuntos!$A$66:$B$68,2,0))</f>
        <v/>
      </c>
      <c r="N7" s="47" t="str">
        <f>IF('Formulario DE-01'!AF20="","",VLOOKUP('Formulario DE-01'!AE20,Datosadjuntos!$A$70:$B$72,2,0))</f>
        <v/>
      </c>
      <c r="O7" s="47" t="str">
        <f>IF('Formulario DE-01'!AG20="","",VLOOKUP('Formulario DE-01'!AF20,Datosadjuntos!$A$74:$B$77,2,0))</f>
        <v/>
      </c>
      <c r="P7" s="47" t="str">
        <f>IF('Formulario DE-01'!X20="","",'Formulario DE-01'!X20)</f>
        <v/>
      </c>
      <c r="Q7" t="str">
        <f>IF('Formulario DE-01'!P20="","",VLOOKUP('Formulario DE-01'!P20,Datosadjuntos!$A$27:$B$34,2,0))</f>
        <v/>
      </c>
      <c r="R7" t="str">
        <f>IF('Formulario DE-01'!W20="","",VLOOKUP('Formulario DE-01'!W20,Datosadjuntos!$H$2:$I$10,2,0))</f>
        <v/>
      </c>
      <c r="S7" s="47" t="str">
        <f>IF('Formulario DE-01'!Z20="","",VLOOKUP('Formulario DE-01'!Z20,Datosadjuntos!$A$47:$B$50,2,0))</f>
        <v/>
      </c>
      <c r="T7" s="47" t="str">
        <f>IF('Formulario DE-01'!AA20="","",VLOOKUP('Formulario DE-01'!AA20,Datosadjuntos!$A$52:$B$55,2,0))</f>
        <v/>
      </c>
      <c r="U7" s="47" t="str">
        <f>IF('Formulario DE-01'!AB20="","",VLOOKUP('Formulario DE-01'!AB20,Datosadjuntos!A62:B64,2,0))</f>
        <v/>
      </c>
      <c r="V7" s="37" t="str">
        <f t="shared" ref="V7:V51" ca="1" si="2">IF(D7="","",NOW())</f>
        <v/>
      </c>
      <c r="W7" t="str">
        <f>IF('Formulario DE-01'!AH20="","",'Formulario DE-01'!AH20)</f>
        <v/>
      </c>
      <c r="X7" t="str">
        <f t="shared" si="1"/>
        <v/>
      </c>
    </row>
    <row r="8" spans="1:24" x14ac:dyDescent="0.25">
      <c r="A8" t="str">
        <f>IF(D8="","",'Formulario DE-01'!$AH$4)</f>
        <v/>
      </c>
      <c r="B8" t="str">
        <f>IF(D8="","",'Formulario DE-01'!$AH$3)</f>
        <v/>
      </c>
      <c r="C8" t="str">
        <f>IF(D8="","",CONCATENATE('Formulario DE-01'!$AI$8,'Formulario DE-01'!$AL$8,'Formulario DE-01'!$AN$8,".",'Formulario DE-01'!$AP$8))</f>
        <v/>
      </c>
      <c r="D8" t="str">
        <f>Hoja1!A8</f>
        <v/>
      </c>
      <c r="E8" t="str">
        <f>IF(D8="","",'Formulario DE-01'!$AH$1)</f>
        <v/>
      </c>
      <c r="F8" t="str">
        <f>IF('Formulario DE-01'!T21="","",VLOOKUP('Formulario DE-01'!T21,Datosadjuntos!$A$39:$B$43,2,0))</f>
        <v/>
      </c>
      <c r="G8" t="str">
        <f>IF('Formulario DE-01'!Q21="","",VLOOKUP('Formulario DE-01'!Q21,Datosadjuntos!$A$18:$B$24,2,0))</f>
        <v/>
      </c>
      <c r="H8" t="str">
        <f>IF('Formulario DE-01'!R21="","",VLOOKUP('Formulario DE-01'!R21,Datosadjuntos!$H$23:$I$40,2,0))</f>
        <v/>
      </c>
      <c r="J8" t="str">
        <f>IF('Formulario DE-01'!S21="","",VLOOKUP('Formulario DE-01'!S21,Datosadjuntos!$D$18:$E$80,2,0))</f>
        <v/>
      </c>
      <c r="K8" s="47" t="str">
        <f>IF('Formulario DE-01'!AC21="","",VLOOKUP('Formulario DE-01'!AB21,Datosadjuntos!$A$61:$B$64,2,0))</f>
        <v/>
      </c>
      <c r="L8" s="47" t="str">
        <f>IF('Formulario DE-01'!AD21="","",VLOOKUP('Formulario DE-01'!AC21,Datosadjuntos!$A$66:$B$68,2,0))</f>
        <v/>
      </c>
      <c r="M8" s="47" t="str">
        <f>IF('Formulario DE-01'!AE21="","",VLOOKUP('Formulario DE-01'!AD21,Datosadjuntos!$A$66:$B$68,2,0))</f>
        <v/>
      </c>
      <c r="N8" s="47" t="str">
        <f>IF('Formulario DE-01'!AF21="","",VLOOKUP('Formulario DE-01'!AE21,Datosadjuntos!$A$70:$B$72,2,0))</f>
        <v/>
      </c>
      <c r="O8" s="47" t="str">
        <f>IF('Formulario DE-01'!AG21="","",VLOOKUP('Formulario DE-01'!AF21,Datosadjuntos!$A$74:$B$77,2,0))</f>
        <v/>
      </c>
      <c r="P8" s="47" t="str">
        <f>IF('Formulario DE-01'!X21="","",'Formulario DE-01'!X21)</f>
        <v/>
      </c>
      <c r="Q8" t="str">
        <f>IF('Formulario DE-01'!P21="","",VLOOKUP('Formulario DE-01'!P21,Datosadjuntos!$A$27:$B$34,2,0))</f>
        <v/>
      </c>
      <c r="R8" t="str">
        <f>IF('Formulario DE-01'!W21="","",VLOOKUP('Formulario DE-01'!W21,Datosadjuntos!$H$2:$I$10,2,0))</f>
        <v/>
      </c>
      <c r="S8" s="47" t="str">
        <f>IF('Formulario DE-01'!Z21="","",VLOOKUP('Formulario DE-01'!Z21,Datosadjuntos!$A$47:$B$50,2,0))</f>
        <v/>
      </c>
      <c r="T8" s="47" t="str">
        <f>IF('Formulario DE-01'!AA21="","",VLOOKUP('Formulario DE-01'!AA21,Datosadjuntos!$A$52:$B$55,2,0))</f>
        <v/>
      </c>
      <c r="U8" s="47" t="str">
        <f>IF('Formulario DE-01'!AB21="","",VLOOKUP('Formulario DE-01'!AB21,Datosadjuntos!A63:B65,2,0))</f>
        <v/>
      </c>
      <c r="V8" s="37" t="str">
        <f t="shared" ca="1" si="2"/>
        <v/>
      </c>
      <c r="W8" t="str">
        <f>IF('Formulario DE-01'!AH21="","",'Formulario DE-01'!AH21)</f>
        <v/>
      </c>
      <c r="X8" t="str">
        <f t="shared" si="1"/>
        <v/>
      </c>
    </row>
    <row r="9" spans="1:24" x14ac:dyDescent="0.25">
      <c r="A9" t="str">
        <f>IF(D9="","",'Formulario DE-01'!$AH$4)</f>
        <v/>
      </c>
      <c r="B9" t="str">
        <f>IF(D9="","",'Formulario DE-01'!$AH$3)</f>
        <v/>
      </c>
      <c r="C9" t="str">
        <f>IF(D9="","",CONCATENATE('Formulario DE-01'!$AI$8,'Formulario DE-01'!$AL$8,'Formulario DE-01'!$AN$8,".",'Formulario DE-01'!$AP$8))</f>
        <v/>
      </c>
      <c r="D9" t="str">
        <f>Hoja1!A9</f>
        <v/>
      </c>
      <c r="E9" t="str">
        <f>IF(D9="","",'Formulario DE-01'!$AH$1)</f>
        <v/>
      </c>
      <c r="F9" t="str">
        <f>IF('Formulario DE-01'!T22="","",VLOOKUP('Formulario DE-01'!T22,Datosadjuntos!$A$39:$B$43,2,0))</f>
        <v/>
      </c>
      <c r="G9" t="str">
        <f>IF('Formulario DE-01'!Q22="","",VLOOKUP('Formulario DE-01'!Q22,Datosadjuntos!$A$18:$B$24,2,0))</f>
        <v/>
      </c>
      <c r="H9" t="str">
        <f>IF('Formulario DE-01'!R22="","",VLOOKUP('Formulario DE-01'!R22,Datosadjuntos!$H$23:$I$40,2,0))</f>
        <v/>
      </c>
      <c r="J9" t="str">
        <f>IF('Formulario DE-01'!S22="","",VLOOKUP('Formulario DE-01'!S22,Datosadjuntos!$D$18:$E$80,2,0))</f>
        <v/>
      </c>
      <c r="K9" s="47" t="str">
        <f>IF('Formulario DE-01'!AC22="","",VLOOKUP('Formulario DE-01'!AB22,Datosadjuntos!$A$61:$B$64,2,0))</f>
        <v/>
      </c>
      <c r="L9" s="47" t="str">
        <f>IF('Formulario DE-01'!AD22="","",VLOOKUP('Formulario DE-01'!AC22,Datosadjuntos!$A$66:$B$68,2,0))</f>
        <v/>
      </c>
      <c r="M9" s="47" t="str">
        <f>IF('Formulario DE-01'!AE22="","",VLOOKUP('Formulario DE-01'!AD22,Datosadjuntos!$A$66:$B$68,2,0))</f>
        <v/>
      </c>
      <c r="N9" s="47" t="str">
        <f>IF('Formulario DE-01'!AF22="","",VLOOKUP('Formulario DE-01'!AE22,Datosadjuntos!$A$70:$B$72,2,0))</f>
        <v/>
      </c>
      <c r="O9" s="47" t="str">
        <f>IF('Formulario DE-01'!AG22="","",VLOOKUP('Formulario DE-01'!AF22,Datosadjuntos!$A$74:$B$77,2,0))</f>
        <v/>
      </c>
      <c r="P9" s="47" t="str">
        <f>IF('Formulario DE-01'!X22="","",'Formulario DE-01'!X22)</f>
        <v/>
      </c>
      <c r="Q9" t="str">
        <f>IF('Formulario DE-01'!P22="","",VLOOKUP('Formulario DE-01'!P22,Datosadjuntos!$A$27:$B$34,2,0))</f>
        <v/>
      </c>
      <c r="R9" t="str">
        <f>IF('Formulario DE-01'!W22="","",VLOOKUP('Formulario DE-01'!W22,Datosadjuntos!$H$2:$I$10,2,0))</f>
        <v/>
      </c>
      <c r="S9" s="47" t="str">
        <f>IF('Formulario DE-01'!Z22="","",VLOOKUP('Formulario DE-01'!Z22,Datosadjuntos!$A$47:$B$50,2,0))</f>
        <v/>
      </c>
      <c r="T9" s="47" t="str">
        <f>IF('Formulario DE-01'!AA22="","",VLOOKUP('Formulario DE-01'!AA22,Datosadjuntos!$A$52:$B$55,2,0))</f>
        <v/>
      </c>
      <c r="U9" s="47" t="str">
        <f>IF('Formulario DE-01'!AB22="","",VLOOKUP('Formulario DE-01'!AB22,Datosadjuntos!A64:B66,2,0))</f>
        <v/>
      </c>
      <c r="V9" s="37" t="str">
        <f t="shared" ca="1" si="2"/>
        <v/>
      </c>
      <c r="W9" t="str">
        <f>IF('Formulario DE-01'!AH22="","",'Formulario DE-01'!AH22)</f>
        <v/>
      </c>
      <c r="X9" t="str">
        <f t="shared" si="1"/>
        <v/>
      </c>
    </row>
    <row r="10" spans="1:24" x14ac:dyDescent="0.25">
      <c r="A10" t="str">
        <f>IF(D10="","",'Formulario DE-01'!$AH$4)</f>
        <v/>
      </c>
      <c r="B10" t="str">
        <f>IF(D10="","",'Formulario DE-01'!$AH$3)</f>
        <v/>
      </c>
      <c r="C10" t="str">
        <f>IF(D10="","",CONCATENATE('Formulario DE-01'!$AI$8,'Formulario DE-01'!$AL$8,'Formulario DE-01'!$AN$8,".",'Formulario DE-01'!$AP$8))</f>
        <v/>
      </c>
      <c r="D10" t="str">
        <f>Hoja1!A10</f>
        <v/>
      </c>
      <c r="E10" t="str">
        <f>IF(D10="","",'Formulario DE-01'!$AH$1)</f>
        <v/>
      </c>
      <c r="F10" t="str">
        <f>IF('Formulario DE-01'!T23="","",VLOOKUP('Formulario DE-01'!T23,Datosadjuntos!$A$39:$B$43,2,0))</f>
        <v/>
      </c>
      <c r="G10" t="str">
        <f>IF('Formulario DE-01'!Q23="","",VLOOKUP('Formulario DE-01'!Q23,Datosadjuntos!$A$18:$B$24,2,0))</f>
        <v/>
      </c>
      <c r="H10" t="str">
        <f>IF('Formulario DE-01'!R23="","",VLOOKUP('Formulario DE-01'!R23,Datosadjuntos!$H$23:$I$40,2,0))</f>
        <v/>
      </c>
      <c r="J10" t="str">
        <f>IF('Formulario DE-01'!S23="","",VLOOKUP('Formulario DE-01'!S23,Datosadjuntos!$D$18:$E$80,2,0))</f>
        <v/>
      </c>
      <c r="K10" s="47" t="str">
        <f>IF('Formulario DE-01'!AC23="","",VLOOKUP('Formulario DE-01'!AB23,Datosadjuntos!$A$61:$B$64,2,0))</f>
        <v/>
      </c>
      <c r="L10" s="47" t="str">
        <f>IF('Formulario DE-01'!AD23="","",VLOOKUP('Formulario DE-01'!AC23,Datosadjuntos!$A$66:$B$68,2,0))</f>
        <v/>
      </c>
      <c r="M10" s="47" t="str">
        <f>IF('Formulario DE-01'!AE23="","",VLOOKUP('Formulario DE-01'!AD23,Datosadjuntos!$A$66:$B$68,2,0))</f>
        <v/>
      </c>
      <c r="N10" s="47" t="str">
        <f>IF('Formulario DE-01'!AF23="","",VLOOKUP('Formulario DE-01'!AE23,Datosadjuntos!$A$70:$B$72,2,0))</f>
        <v/>
      </c>
      <c r="O10" s="47" t="str">
        <f>IF('Formulario DE-01'!AG23="","",VLOOKUP('Formulario DE-01'!AF23,Datosadjuntos!$A$74:$B$77,2,0))</f>
        <v/>
      </c>
      <c r="P10" s="47" t="str">
        <f>IF('Formulario DE-01'!X23="","",'Formulario DE-01'!X23)</f>
        <v/>
      </c>
      <c r="Q10" t="str">
        <f>IF('Formulario DE-01'!P23="","",VLOOKUP('Formulario DE-01'!P23,Datosadjuntos!$A$27:$B$34,2,0))</f>
        <v/>
      </c>
      <c r="R10" t="str">
        <f>IF('Formulario DE-01'!W23="","",VLOOKUP('Formulario DE-01'!W23,Datosadjuntos!$H$2:$I$10,2,0))</f>
        <v/>
      </c>
      <c r="S10" s="47" t="str">
        <f>IF('Formulario DE-01'!Z23="","",VLOOKUP('Formulario DE-01'!Z23,Datosadjuntos!$A$47:$B$50,2,0))</f>
        <v/>
      </c>
      <c r="T10" s="47" t="str">
        <f>IF('Formulario DE-01'!AA23="","",VLOOKUP('Formulario DE-01'!AA23,Datosadjuntos!$A$52:$B$55,2,0))</f>
        <v/>
      </c>
      <c r="U10" s="47" t="str">
        <f>IF('Formulario DE-01'!AB23="","",VLOOKUP('Formulario DE-01'!AB23,Datosadjuntos!A65:B67,2,0))</f>
        <v/>
      </c>
      <c r="V10" s="37" t="str">
        <f t="shared" ca="1" si="2"/>
        <v/>
      </c>
      <c r="W10" t="str">
        <f>IF('Formulario DE-01'!AH23="","",'Formulario DE-01'!AH23)</f>
        <v/>
      </c>
      <c r="X10" t="str">
        <f t="shared" si="1"/>
        <v/>
      </c>
    </row>
    <row r="11" spans="1:24" x14ac:dyDescent="0.25">
      <c r="A11" t="str">
        <f>IF(D11="","",'Formulario DE-01'!$AH$4)</f>
        <v/>
      </c>
      <c r="B11" t="str">
        <f>IF(D11="","",'Formulario DE-01'!$AH$3)</f>
        <v/>
      </c>
      <c r="C11" t="str">
        <f>IF(D11="","",CONCATENATE('Formulario DE-01'!$AI$8,'Formulario DE-01'!$AL$8,'Formulario DE-01'!$AN$8,".",'Formulario DE-01'!$AP$8))</f>
        <v/>
      </c>
      <c r="D11" t="str">
        <f>Hoja1!A11</f>
        <v/>
      </c>
      <c r="E11" t="str">
        <f>IF(D11="","",'Formulario DE-01'!$AH$1)</f>
        <v/>
      </c>
      <c r="F11" t="str">
        <f>IF('Formulario DE-01'!T24="","",VLOOKUP('Formulario DE-01'!T24,Datosadjuntos!$A$39:$B$43,2,0))</f>
        <v/>
      </c>
      <c r="G11" t="str">
        <f>IF('Formulario DE-01'!Q24="","",VLOOKUP('Formulario DE-01'!Q24,Datosadjuntos!$A$18:$B$24,2,0))</f>
        <v/>
      </c>
      <c r="H11" t="str">
        <f>IF('Formulario DE-01'!R24="","",VLOOKUP('Formulario DE-01'!R24,Datosadjuntos!$H$23:$I$40,2,0))</f>
        <v/>
      </c>
      <c r="J11" t="str">
        <f>IF('Formulario DE-01'!S24="","",VLOOKUP('Formulario DE-01'!S24,Datosadjuntos!$D$18:$E$80,2,0))</f>
        <v/>
      </c>
      <c r="K11" s="47" t="str">
        <f>IF('Formulario DE-01'!AC24="","",VLOOKUP('Formulario DE-01'!AB24,Datosadjuntos!$A$61:$B$64,2,0))</f>
        <v/>
      </c>
      <c r="L11" s="47" t="str">
        <f>IF('Formulario DE-01'!AD24="","",VLOOKUP('Formulario DE-01'!AC24,Datosadjuntos!$A$66:$B$68,2,0))</f>
        <v/>
      </c>
      <c r="M11" s="47" t="str">
        <f>IF('Formulario DE-01'!AE24="","",VLOOKUP('Formulario DE-01'!AD24,Datosadjuntos!$A$66:$B$68,2,0))</f>
        <v/>
      </c>
      <c r="N11" s="47" t="str">
        <f>IF('Formulario DE-01'!AF24="","",VLOOKUP('Formulario DE-01'!AE24,Datosadjuntos!$A$70:$B$72,2,0))</f>
        <v/>
      </c>
      <c r="O11" s="47" t="str">
        <f>IF('Formulario DE-01'!AG24="","",VLOOKUP('Formulario DE-01'!AF24,Datosadjuntos!$A$74:$B$77,2,0))</f>
        <v/>
      </c>
      <c r="P11" s="47" t="str">
        <f>IF('Formulario DE-01'!X24="","",'Formulario DE-01'!X24)</f>
        <v/>
      </c>
      <c r="Q11" t="str">
        <f>IF('Formulario DE-01'!P24="","",VLOOKUP('Formulario DE-01'!P24,Datosadjuntos!$A$27:$B$34,2,0))</f>
        <v/>
      </c>
      <c r="R11" t="str">
        <f>IF('Formulario DE-01'!W24="","",VLOOKUP('Formulario DE-01'!W24,Datosadjuntos!$H$2:$I$10,2,0))</f>
        <v/>
      </c>
      <c r="S11" s="47" t="str">
        <f>IF('Formulario DE-01'!Z24="","",VLOOKUP('Formulario DE-01'!Z24,Datosadjuntos!$A$47:$B$50,2,0))</f>
        <v/>
      </c>
      <c r="T11" s="47" t="str">
        <f>IF('Formulario DE-01'!AA24="","",VLOOKUP('Formulario DE-01'!AA24,Datosadjuntos!$A$52:$B$55,2,0))</f>
        <v/>
      </c>
      <c r="U11" s="47" t="str">
        <f>IF('Formulario DE-01'!AB24="","",VLOOKUP('Formulario DE-01'!AB24,Datosadjuntos!A66:B68,2,0))</f>
        <v/>
      </c>
      <c r="V11" s="37" t="str">
        <f t="shared" ca="1" si="2"/>
        <v/>
      </c>
      <c r="W11" t="str">
        <f>IF('Formulario DE-01'!AH24="","",'Formulario DE-01'!AH24)</f>
        <v/>
      </c>
      <c r="X11" t="str">
        <f t="shared" si="1"/>
        <v/>
      </c>
    </row>
    <row r="12" spans="1:24" x14ac:dyDescent="0.25">
      <c r="A12" t="str">
        <f>IF(D12="","",'Formulario DE-01'!$AH$4)</f>
        <v/>
      </c>
      <c r="B12" t="str">
        <f>IF(D12="","",'Formulario DE-01'!$AH$3)</f>
        <v/>
      </c>
      <c r="C12" t="str">
        <f>IF(D12="","",CONCATENATE('Formulario DE-01'!$AI$8,'Formulario DE-01'!$AL$8,'Formulario DE-01'!$AN$8,".",'Formulario DE-01'!$AP$8))</f>
        <v/>
      </c>
      <c r="D12" t="str">
        <f>Hoja1!A12</f>
        <v/>
      </c>
      <c r="E12" t="str">
        <f>IF(D12="","",'Formulario DE-01'!$AH$1)</f>
        <v/>
      </c>
      <c r="F12" t="str">
        <f>IF('Formulario DE-01'!T25="","",VLOOKUP('Formulario DE-01'!T25,Datosadjuntos!$A$39:$B$43,2,0))</f>
        <v/>
      </c>
      <c r="G12" t="str">
        <f>IF('Formulario DE-01'!Q25="","",VLOOKUP('Formulario DE-01'!Q25,Datosadjuntos!$A$18:$B$24,2,0))</f>
        <v/>
      </c>
      <c r="H12" t="str">
        <f>IF('Formulario DE-01'!R25="","",VLOOKUP('Formulario DE-01'!R25,Datosadjuntos!$H$23:$I$40,2,0))</f>
        <v/>
      </c>
      <c r="J12" t="str">
        <f>IF('Formulario DE-01'!S25="","",VLOOKUP('Formulario DE-01'!S25,Datosadjuntos!$D$18:$E$80,2,0))</f>
        <v/>
      </c>
      <c r="K12" s="47" t="str">
        <f>IF('Formulario DE-01'!AC25="","",VLOOKUP('Formulario DE-01'!AB25,Datosadjuntos!$A$61:$B$64,2,0))</f>
        <v/>
      </c>
      <c r="L12" s="47" t="str">
        <f>IF('Formulario DE-01'!AD25="","",VLOOKUP('Formulario DE-01'!AC25,Datosadjuntos!$A$66:$B$68,2,0))</f>
        <v/>
      </c>
      <c r="M12" s="47" t="str">
        <f>IF('Formulario DE-01'!AE25="","",VLOOKUP('Formulario DE-01'!AD25,Datosadjuntos!$A$66:$B$68,2,0))</f>
        <v/>
      </c>
      <c r="N12" s="47" t="str">
        <f>IF('Formulario DE-01'!AF25="","",VLOOKUP('Formulario DE-01'!AE25,Datosadjuntos!$A$70:$B$72,2,0))</f>
        <v/>
      </c>
      <c r="O12" s="47" t="str">
        <f>IF('Formulario DE-01'!AG25="","",VLOOKUP('Formulario DE-01'!AF25,Datosadjuntos!$A$74:$B$77,2,0))</f>
        <v/>
      </c>
      <c r="P12" s="47" t="str">
        <f>IF('Formulario DE-01'!X25="","",'Formulario DE-01'!X25)</f>
        <v/>
      </c>
      <c r="Q12" t="str">
        <f>IF('Formulario DE-01'!P25="","",VLOOKUP('Formulario DE-01'!P25,Datosadjuntos!$A$27:$B$34,2,0))</f>
        <v/>
      </c>
      <c r="R12" t="str">
        <f>IF('Formulario DE-01'!W25="","",VLOOKUP('Formulario DE-01'!W25,Datosadjuntos!$H$2:$I$10,2,0))</f>
        <v/>
      </c>
      <c r="S12" s="47" t="str">
        <f>IF('Formulario DE-01'!Z25="","",VLOOKUP('Formulario DE-01'!Z25,Datosadjuntos!$A$47:$B$50,2,0))</f>
        <v/>
      </c>
      <c r="T12" s="47" t="str">
        <f>IF('Formulario DE-01'!AA25="","",VLOOKUP('Formulario DE-01'!AA25,Datosadjuntos!$A$52:$B$55,2,0))</f>
        <v/>
      </c>
      <c r="U12" s="47" t="str">
        <f>IF('Formulario DE-01'!AB25="","",VLOOKUP('Formulario DE-01'!AB25,Datosadjuntos!A67:B69,2,0))</f>
        <v/>
      </c>
      <c r="V12" s="37" t="str">
        <f t="shared" ca="1" si="2"/>
        <v/>
      </c>
      <c r="W12" t="str">
        <f>IF('Formulario DE-01'!AH25="","",'Formulario DE-01'!AH25)</f>
        <v/>
      </c>
      <c r="X12" t="str">
        <f t="shared" si="1"/>
        <v/>
      </c>
    </row>
    <row r="13" spans="1:24" x14ac:dyDescent="0.25">
      <c r="A13" t="str">
        <f>IF(D13="","",'Formulario DE-01'!$AH$4)</f>
        <v/>
      </c>
      <c r="B13" t="str">
        <f>IF(D13="","",'Formulario DE-01'!$AH$3)</f>
        <v/>
      </c>
      <c r="C13" t="str">
        <f>IF(D13="","",CONCATENATE('Formulario DE-01'!$AI$8,'Formulario DE-01'!$AL$8,'Formulario DE-01'!$AN$8,".",'Formulario DE-01'!$AP$8))</f>
        <v/>
      </c>
      <c r="D13" t="str">
        <f>Hoja1!A13</f>
        <v/>
      </c>
      <c r="E13" t="str">
        <f>IF(D13="","",'Formulario DE-01'!$AH$1)</f>
        <v/>
      </c>
      <c r="F13" t="str">
        <f>IF('Formulario DE-01'!T26="","",VLOOKUP('Formulario DE-01'!T26,Datosadjuntos!$A$39:$B$43,2,0))</f>
        <v/>
      </c>
      <c r="G13" t="str">
        <f>IF('Formulario DE-01'!Q26="","",VLOOKUP('Formulario DE-01'!Q26,Datosadjuntos!$A$18:$B$24,2,0))</f>
        <v/>
      </c>
      <c r="H13" t="str">
        <f>IF('Formulario DE-01'!R26="","",VLOOKUP('Formulario DE-01'!R26,Datosadjuntos!$H$23:$I$40,2,0))</f>
        <v/>
      </c>
      <c r="J13" t="str">
        <f>IF('Formulario DE-01'!S26="","",VLOOKUP('Formulario DE-01'!S26,Datosadjuntos!$D$18:$E$80,2,0))</f>
        <v/>
      </c>
      <c r="K13" s="47" t="str">
        <f>IF('Formulario DE-01'!AC26="","",VLOOKUP('Formulario DE-01'!AB26,Datosadjuntos!$A$61:$B$64,2,0))</f>
        <v/>
      </c>
      <c r="L13" s="47" t="str">
        <f>IF('Formulario DE-01'!AD26="","",VLOOKUP('Formulario DE-01'!AC26,Datosadjuntos!$A$66:$B$68,2,0))</f>
        <v/>
      </c>
      <c r="M13" s="47" t="str">
        <f>IF('Formulario DE-01'!AE26="","",VLOOKUP('Formulario DE-01'!AD26,Datosadjuntos!$A$66:$B$68,2,0))</f>
        <v/>
      </c>
      <c r="N13" s="47" t="str">
        <f>IF('Formulario DE-01'!AF26="","",VLOOKUP('Formulario DE-01'!AE26,Datosadjuntos!$A$70:$B$72,2,0))</f>
        <v/>
      </c>
      <c r="O13" s="47" t="str">
        <f>IF('Formulario DE-01'!AG26="","",VLOOKUP('Formulario DE-01'!AF26,Datosadjuntos!$A$74:$B$77,2,0))</f>
        <v/>
      </c>
      <c r="P13" s="47" t="str">
        <f>IF('Formulario DE-01'!X26="","",'Formulario DE-01'!X26)</f>
        <v/>
      </c>
      <c r="Q13" t="str">
        <f>IF('Formulario DE-01'!P26="","",VLOOKUP('Formulario DE-01'!P26,Datosadjuntos!$A$27:$B$34,2,0))</f>
        <v/>
      </c>
      <c r="R13" t="str">
        <f>IF('Formulario DE-01'!W26="","",VLOOKUP('Formulario DE-01'!W26,Datosadjuntos!$H$2:$I$10,2,0))</f>
        <v/>
      </c>
      <c r="S13" s="47" t="str">
        <f>IF('Formulario DE-01'!Z26="","",VLOOKUP('Formulario DE-01'!Z26,Datosadjuntos!$A$47:$B$50,2,0))</f>
        <v/>
      </c>
      <c r="T13" s="47" t="str">
        <f>IF('Formulario DE-01'!AA26="","",VLOOKUP('Formulario DE-01'!AA26,Datosadjuntos!$A$52:$B$55,2,0))</f>
        <v/>
      </c>
      <c r="U13" s="47" t="str">
        <f>IF('Formulario DE-01'!AB26="","",VLOOKUP('Formulario DE-01'!AB26,Datosadjuntos!A68:B70,2,0))</f>
        <v/>
      </c>
      <c r="V13" s="37" t="str">
        <f t="shared" ca="1" si="2"/>
        <v/>
      </c>
      <c r="W13" t="str">
        <f>IF('Formulario DE-01'!AH26="","",'Formulario DE-01'!AH26)</f>
        <v/>
      </c>
      <c r="X13" t="str">
        <f t="shared" si="1"/>
        <v/>
      </c>
    </row>
    <row r="14" spans="1:24" x14ac:dyDescent="0.25">
      <c r="A14" t="str">
        <f>IF(D14="","",'Formulario DE-01'!$AH$4)</f>
        <v/>
      </c>
      <c r="B14" t="str">
        <f>IF(D14="","",'Formulario DE-01'!$AH$3)</f>
        <v/>
      </c>
      <c r="C14" t="str">
        <f>IF(D14="","",CONCATENATE('Formulario DE-01'!$AI$8,'Formulario DE-01'!$AL$8,'Formulario DE-01'!$AN$8,".",'Formulario DE-01'!$AP$8))</f>
        <v/>
      </c>
      <c r="D14" t="str">
        <f>Hoja1!A14</f>
        <v/>
      </c>
      <c r="E14" t="str">
        <f>IF(D14="","",'Formulario DE-01'!$AH$1)</f>
        <v/>
      </c>
      <c r="F14" t="str">
        <f>IF('Formulario DE-01'!T27="","",VLOOKUP('Formulario DE-01'!T27,Datosadjuntos!$A$39:$B$43,2,0))</f>
        <v/>
      </c>
      <c r="G14" t="str">
        <f>IF('Formulario DE-01'!Q27="","",VLOOKUP('Formulario DE-01'!Q27,Datosadjuntos!$A$18:$B$24,2,0))</f>
        <v/>
      </c>
      <c r="H14" t="str">
        <f>IF('Formulario DE-01'!R27="","",VLOOKUP('Formulario DE-01'!R27,Datosadjuntos!$H$23:$I$40,2,0))</f>
        <v/>
      </c>
      <c r="J14" t="str">
        <f>IF('Formulario DE-01'!S27="","",VLOOKUP('Formulario DE-01'!S27,Datosadjuntos!$D$18:$E$80,2,0))</f>
        <v/>
      </c>
      <c r="K14" s="47" t="str">
        <f>IF('Formulario DE-01'!AC27="","",VLOOKUP('Formulario DE-01'!AB27,Datosadjuntos!$A$61:$B$64,2,0))</f>
        <v/>
      </c>
      <c r="L14" s="47" t="str">
        <f>IF('Formulario DE-01'!AD27="","",VLOOKUP('Formulario DE-01'!AC27,Datosadjuntos!$A$66:$B$68,2,0))</f>
        <v/>
      </c>
      <c r="M14" s="47" t="str">
        <f>IF('Formulario DE-01'!AE27="","",VLOOKUP('Formulario DE-01'!AD27,Datosadjuntos!$A$66:$B$68,2,0))</f>
        <v/>
      </c>
      <c r="N14" s="47" t="str">
        <f>IF('Formulario DE-01'!AF27="","",VLOOKUP('Formulario DE-01'!AE27,Datosadjuntos!$A$70:$B$72,2,0))</f>
        <v/>
      </c>
      <c r="O14" s="47" t="str">
        <f>IF('Formulario DE-01'!AG27="","",VLOOKUP('Formulario DE-01'!AF27,Datosadjuntos!$A$74:$B$77,2,0))</f>
        <v/>
      </c>
      <c r="P14" s="47" t="str">
        <f>IF('Formulario DE-01'!X27="","",'Formulario DE-01'!X27)</f>
        <v/>
      </c>
      <c r="Q14" t="str">
        <f>IF('Formulario DE-01'!P27="","",VLOOKUP('Formulario DE-01'!P27,Datosadjuntos!$A$27:$B$34,2,0))</f>
        <v/>
      </c>
      <c r="R14" t="str">
        <f>IF('Formulario DE-01'!W27="","",VLOOKUP('Formulario DE-01'!W27,Datosadjuntos!$H$2:$I$10,2,0))</f>
        <v/>
      </c>
      <c r="S14" s="47" t="str">
        <f>IF('Formulario DE-01'!Z27="","",VLOOKUP('Formulario DE-01'!Z27,Datosadjuntos!$A$47:$B$50,2,0))</f>
        <v/>
      </c>
      <c r="T14" s="47" t="str">
        <f>IF('Formulario DE-01'!AA27="","",VLOOKUP('Formulario DE-01'!AA27,Datosadjuntos!$A$52:$B$55,2,0))</f>
        <v/>
      </c>
      <c r="U14" s="47" t="str">
        <f>IF('Formulario DE-01'!AB27="","",VLOOKUP('Formulario DE-01'!AB27,Datosadjuntos!A69:B71,2,0))</f>
        <v/>
      </c>
      <c r="V14" s="37" t="str">
        <f t="shared" ca="1" si="2"/>
        <v/>
      </c>
      <c r="W14" t="str">
        <f>IF('Formulario DE-01'!AH27="","",'Formulario DE-01'!AH27)</f>
        <v/>
      </c>
      <c r="X14" t="str">
        <f t="shared" si="1"/>
        <v/>
      </c>
    </row>
    <row r="15" spans="1:24" x14ac:dyDescent="0.25">
      <c r="A15" t="str">
        <f>IF(D15="","",'Formulario DE-01'!$AH$4)</f>
        <v/>
      </c>
      <c r="B15" t="str">
        <f>IF(D15="","",'Formulario DE-01'!$AH$3)</f>
        <v/>
      </c>
      <c r="C15" t="str">
        <f>IF(D15="","",CONCATENATE('Formulario DE-01'!$AI$8,'Formulario DE-01'!$AL$8,'Formulario DE-01'!$AN$8,".",'Formulario DE-01'!$AP$8))</f>
        <v/>
      </c>
      <c r="D15" t="str">
        <f>Hoja1!A15</f>
        <v/>
      </c>
      <c r="E15" t="str">
        <f>IF(D15="","",'Formulario DE-01'!$AH$1)</f>
        <v/>
      </c>
      <c r="F15" t="str">
        <f>IF('Formulario DE-01'!T28="","",VLOOKUP('Formulario DE-01'!T28,Datosadjuntos!$A$39:$B$43,2,0))</f>
        <v/>
      </c>
      <c r="G15" t="str">
        <f>IF('Formulario DE-01'!Q28="","",VLOOKUP('Formulario DE-01'!Q28,Datosadjuntos!$A$18:$B$24,2,0))</f>
        <v/>
      </c>
      <c r="H15" t="str">
        <f>IF('Formulario DE-01'!R28="","",VLOOKUP('Formulario DE-01'!R28,Datosadjuntos!$H$23:$I$40,2,0))</f>
        <v/>
      </c>
      <c r="J15" t="str">
        <f>IF('Formulario DE-01'!S28="","",VLOOKUP('Formulario DE-01'!S28,Datosadjuntos!$D$18:$E$80,2,0))</f>
        <v/>
      </c>
      <c r="K15" s="47" t="str">
        <f>IF('Formulario DE-01'!AC28="","",VLOOKUP('Formulario DE-01'!AB28,Datosadjuntos!$A$61:$B$64,2,0))</f>
        <v/>
      </c>
      <c r="L15" s="47" t="str">
        <f>IF('Formulario DE-01'!AD28="","",VLOOKUP('Formulario DE-01'!AC28,Datosadjuntos!$A$66:$B$68,2,0))</f>
        <v/>
      </c>
      <c r="M15" s="47" t="str">
        <f>IF('Formulario DE-01'!AE28="","",VLOOKUP('Formulario DE-01'!AD28,Datosadjuntos!$A$66:$B$68,2,0))</f>
        <v/>
      </c>
      <c r="N15" s="47" t="str">
        <f>IF('Formulario DE-01'!AF28="","",VLOOKUP('Formulario DE-01'!AE28,Datosadjuntos!$A$70:$B$72,2,0))</f>
        <v/>
      </c>
      <c r="O15" s="47" t="str">
        <f>IF('Formulario DE-01'!AG28="","",VLOOKUP('Formulario DE-01'!AF28,Datosadjuntos!$A$74:$B$77,2,0))</f>
        <v/>
      </c>
      <c r="P15" s="47" t="str">
        <f>IF('Formulario DE-01'!X28="","",'Formulario DE-01'!X28)</f>
        <v/>
      </c>
      <c r="Q15" t="str">
        <f>IF('Formulario DE-01'!P28="","",VLOOKUP('Formulario DE-01'!P28,Datosadjuntos!$A$27:$B$34,2,0))</f>
        <v/>
      </c>
      <c r="R15" t="str">
        <f>IF('Formulario DE-01'!W28="","",VLOOKUP('Formulario DE-01'!W28,Datosadjuntos!$H$2:$I$10,2,0))</f>
        <v/>
      </c>
      <c r="S15" s="47" t="str">
        <f>IF('Formulario DE-01'!Z28="","",VLOOKUP('Formulario DE-01'!Z28,Datosadjuntos!$A$47:$B$50,2,0))</f>
        <v/>
      </c>
      <c r="T15" s="47" t="str">
        <f>IF('Formulario DE-01'!AA28="","",VLOOKUP('Formulario DE-01'!AA28,Datosadjuntos!$A$52:$B$55,2,0))</f>
        <v/>
      </c>
      <c r="U15" s="47" t="str">
        <f>IF('Formulario DE-01'!AB28="","",VLOOKUP('Formulario DE-01'!AB28,Datosadjuntos!A70:B72,2,0))</f>
        <v/>
      </c>
      <c r="V15" s="37" t="str">
        <f t="shared" ca="1" si="2"/>
        <v/>
      </c>
      <c r="W15" t="str">
        <f>IF('Formulario DE-01'!AH28="","",'Formulario DE-01'!AH28)</f>
        <v/>
      </c>
      <c r="X15" t="str">
        <f t="shared" si="1"/>
        <v/>
      </c>
    </row>
    <row r="16" spans="1:24" x14ac:dyDescent="0.25">
      <c r="A16" t="str">
        <f>IF(D16="","",'Formulario DE-01'!$AH$4)</f>
        <v/>
      </c>
      <c r="B16" t="str">
        <f>IF(D16="","",'Formulario DE-01'!$AH$3)</f>
        <v/>
      </c>
      <c r="C16" t="str">
        <f>IF(D16="","",CONCATENATE('Formulario DE-01'!$AI$8,'Formulario DE-01'!$AL$8,'Formulario DE-01'!$AN$8,".",'Formulario DE-01'!$AP$8))</f>
        <v/>
      </c>
      <c r="D16" t="str">
        <f>Hoja1!A16</f>
        <v/>
      </c>
      <c r="E16" t="str">
        <f>IF(D16="","",'Formulario DE-01'!$AH$1)</f>
        <v/>
      </c>
      <c r="F16" t="str">
        <f>IF('Formulario DE-01'!T29="","",VLOOKUP('Formulario DE-01'!T29,Datosadjuntos!$A$39:$B$43,2,0))</f>
        <v/>
      </c>
      <c r="G16" t="str">
        <f>IF('Formulario DE-01'!Q29="","",VLOOKUP('Formulario DE-01'!Q29,Datosadjuntos!$A$18:$B$24,2,0))</f>
        <v/>
      </c>
      <c r="H16" t="str">
        <f>IF('Formulario DE-01'!R29="","",VLOOKUP('Formulario DE-01'!R29,Datosadjuntos!$H$23:$I$40,2,0))</f>
        <v/>
      </c>
      <c r="J16" t="str">
        <f>IF('Formulario DE-01'!S29="","",VLOOKUP('Formulario DE-01'!S29,Datosadjuntos!$D$18:$E$80,2,0))</f>
        <v/>
      </c>
      <c r="K16" s="47" t="str">
        <f>IF('Formulario DE-01'!AC29="","",VLOOKUP('Formulario DE-01'!AB29,Datosadjuntos!$A$61:$B$64,2,0))</f>
        <v/>
      </c>
      <c r="L16" s="47" t="str">
        <f>IF('Formulario DE-01'!AD29="","",VLOOKUP('Formulario DE-01'!AC29,Datosadjuntos!$A$66:$B$68,2,0))</f>
        <v/>
      </c>
      <c r="M16" s="47" t="str">
        <f>IF('Formulario DE-01'!AE29="","",VLOOKUP('Formulario DE-01'!AD29,Datosadjuntos!$A$66:$B$68,2,0))</f>
        <v/>
      </c>
      <c r="N16" s="47" t="str">
        <f>IF('Formulario DE-01'!AF29="","",VLOOKUP('Formulario DE-01'!AE29,Datosadjuntos!$A$70:$B$72,2,0))</f>
        <v/>
      </c>
      <c r="O16" s="47" t="str">
        <f>IF('Formulario DE-01'!AG29="","",VLOOKUP('Formulario DE-01'!AF29,Datosadjuntos!$A$74:$B$77,2,0))</f>
        <v/>
      </c>
      <c r="P16" s="47" t="str">
        <f>IF('Formulario DE-01'!X29="","",'Formulario DE-01'!X29)</f>
        <v/>
      </c>
      <c r="Q16" t="str">
        <f>IF('Formulario DE-01'!P29="","",VLOOKUP('Formulario DE-01'!P29,Datosadjuntos!$A$27:$B$34,2,0))</f>
        <v/>
      </c>
      <c r="R16" t="str">
        <f>IF('Formulario DE-01'!W29="","",VLOOKUP('Formulario DE-01'!W29,Datosadjuntos!$H$2:$I$10,2,0))</f>
        <v/>
      </c>
      <c r="S16" s="47" t="str">
        <f>IF('Formulario DE-01'!Z29="","",VLOOKUP('Formulario DE-01'!Z29,Datosadjuntos!$A$47:$B$50,2,0))</f>
        <v/>
      </c>
      <c r="T16" s="47" t="str">
        <f>IF('Formulario DE-01'!AA29="","",VLOOKUP('Formulario DE-01'!AA29,Datosadjuntos!$A$52:$B$55,2,0))</f>
        <v/>
      </c>
      <c r="U16" s="47" t="str">
        <f>IF('Formulario DE-01'!AB29="","",VLOOKUP('Formulario DE-01'!AB29,Datosadjuntos!A71:B73,2,0))</f>
        <v/>
      </c>
      <c r="V16" s="37" t="str">
        <f t="shared" ca="1" si="2"/>
        <v/>
      </c>
      <c r="W16" t="str">
        <f>IF('Formulario DE-01'!AH29="","",'Formulario DE-01'!AH29)</f>
        <v/>
      </c>
      <c r="X16" t="str">
        <f t="shared" si="1"/>
        <v/>
      </c>
    </row>
    <row r="17" spans="1:24" x14ac:dyDescent="0.25">
      <c r="A17" t="str">
        <f>IF(D17="","",'Formulario DE-01'!$AH$4)</f>
        <v/>
      </c>
      <c r="B17" t="str">
        <f>IF(D17="","",'Formulario DE-01'!$AH$3)</f>
        <v/>
      </c>
      <c r="C17" t="str">
        <f>IF(D17="","",CONCATENATE('Formulario DE-01'!$AI$8,'Formulario DE-01'!$AL$8,'Formulario DE-01'!$AN$8,".",'Formulario DE-01'!$AP$8))</f>
        <v/>
      </c>
      <c r="D17" t="str">
        <f>Hoja1!A17</f>
        <v/>
      </c>
      <c r="E17" t="str">
        <f>IF(D17="","",'Formulario DE-01'!$AH$1)</f>
        <v/>
      </c>
      <c r="F17" t="str">
        <f>IF('Formulario DE-01'!T30="","",VLOOKUP('Formulario DE-01'!T30,Datosadjuntos!$A$39:$B$43,2,0))</f>
        <v/>
      </c>
      <c r="G17" t="str">
        <f>IF('Formulario DE-01'!Q30="","",VLOOKUP('Formulario DE-01'!Q30,Datosadjuntos!$A$18:$B$24,2,0))</f>
        <v/>
      </c>
      <c r="H17" t="str">
        <f>IF('Formulario DE-01'!R30="","",VLOOKUP('Formulario DE-01'!R30,Datosadjuntos!$H$23:$I$40,2,0))</f>
        <v/>
      </c>
      <c r="J17" t="str">
        <f>IF('Formulario DE-01'!S30="","",VLOOKUP('Formulario DE-01'!S30,Datosadjuntos!$D$18:$E$80,2,0))</f>
        <v/>
      </c>
      <c r="K17" s="47" t="str">
        <f>IF('Formulario DE-01'!AC30="","",VLOOKUP('Formulario DE-01'!AB30,Datosadjuntos!$A$61:$B$64,2,0))</f>
        <v/>
      </c>
      <c r="L17" s="47" t="str">
        <f>IF('Formulario DE-01'!AD30="","",VLOOKUP('Formulario DE-01'!AC30,Datosadjuntos!$A$66:$B$68,2,0))</f>
        <v/>
      </c>
      <c r="M17" s="47" t="str">
        <f>IF('Formulario DE-01'!AE30="","",VLOOKUP('Formulario DE-01'!AD30,Datosadjuntos!$A$66:$B$68,2,0))</f>
        <v/>
      </c>
      <c r="N17" s="47" t="str">
        <f>IF('Formulario DE-01'!AF30="","",VLOOKUP('Formulario DE-01'!AE30,Datosadjuntos!$A$70:$B$72,2,0))</f>
        <v/>
      </c>
      <c r="O17" s="47" t="str">
        <f>IF('Formulario DE-01'!AG30="","",VLOOKUP('Formulario DE-01'!AF30,Datosadjuntos!$A$74:$B$77,2,0))</f>
        <v/>
      </c>
      <c r="P17" s="47" t="str">
        <f>IF('Formulario DE-01'!X30="","",'Formulario DE-01'!X30)</f>
        <v/>
      </c>
      <c r="Q17" t="str">
        <f>IF('Formulario DE-01'!P30="","",VLOOKUP('Formulario DE-01'!P30,Datosadjuntos!$A$27:$B$34,2,0))</f>
        <v/>
      </c>
      <c r="R17" t="str">
        <f>IF('Formulario DE-01'!W30="","",VLOOKUP('Formulario DE-01'!W30,Datosadjuntos!$H$2:$I$10,2,0))</f>
        <v/>
      </c>
      <c r="S17" s="47" t="str">
        <f>IF('Formulario DE-01'!Z30="","",VLOOKUP('Formulario DE-01'!Z30,Datosadjuntos!$A$47:$B$50,2,0))</f>
        <v/>
      </c>
      <c r="T17" s="47" t="str">
        <f>IF('Formulario DE-01'!AA30="","",VLOOKUP('Formulario DE-01'!AA30,Datosadjuntos!$A$52:$B$55,2,0))</f>
        <v/>
      </c>
      <c r="U17" s="47" t="str">
        <f>IF('Formulario DE-01'!AB30="","",VLOOKUP('Formulario DE-01'!AB30,Datosadjuntos!A72:B74,2,0))</f>
        <v/>
      </c>
      <c r="V17" s="37" t="str">
        <f t="shared" ca="1" si="2"/>
        <v/>
      </c>
      <c r="W17" t="str">
        <f>IF('Formulario DE-01'!AH30="","",'Formulario DE-01'!AH30)</f>
        <v/>
      </c>
      <c r="X17" t="str">
        <f t="shared" si="1"/>
        <v/>
      </c>
    </row>
    <row r="18" spans="1:24" x14ac:dyDescent="0.25">
      <c r="A18" t="str">
        <f>IF(D18="","",'Formulario DE-01'!$AH$4)</f>
        <v/>
      </c>
      <c r="B18" t="str">
        <f>IF(D18="","",'Formulario DE-01'!$AH$3)</f>
        <v/>
      </c>
      <c r="C18" t="str">
        <f>IF(D18="","",CONCATENATE('Formulario DE-01'!$AI$8,'Formulario DE-01'!$AL$8,'Formulario DE-01'!$AN$8,".",'Formulario DE-01'!$AP$8))</f>
        <v/>
      </c>
      <c r="D18" t="str">
        <f>Hoja1!A18</f>
        <v/>
      </c>
      <c r="E18" t="str">
        <f>IF(D18="","",'Formulario DE-01'!$AH$1)</f>
        <v/>
      </c>
      <c r="F18" t="str">
        <f>IF('Formulario DE-01'!T31="","",VLOOKUP('Formulario DE-01'!T31,Datosadjuntos!$A$39:$B$43,2,0))</f>
        <v/>
      </c>
      <c r="G18" t="str">
        <f>IF('Formulario DE-01'!Q31="","",VLOOKUP('Formulario DE-01'!Q31,Datosadjuntos!$A$18:$B$24,2,0))</f>
        <v/>
      </c>
      <c r="H18" t="str">
        <f>IF('Formulario DE-01'!R31="","",VLOOKUP('Formulario DE-01'!R31,Datosadjuntos!$H$23:$I$40,2,0))</f>
        <v/>
      </c>
      <c r="J18" t="str">
        <f>IF('Formulario DE-01'!S31="","",VLOOKUP('Formulario DE-01'!S31,Datosadjuntos!$D$18:$E$80,2,0))</f>
        <v/>
      </c>
      <c r="K18" s="47" t="str">
        <f>IF('Formulario DE-01'!AC31="","",VLOOKUP('Formulario DE-01'!AB31,Datosadjuntos!$A$61:$B$64,2,0))</f>
        <v/>
      </c>
      <c r="L18" s="47" t="str">
        <f>IF('Formulario DE-01'!AD31="","",VLOOKUP('Formulario DE-01'!AC31,Datosadjuntos!$A$66:$B$68,2,0))</f>
        <v/>
      </c>
      <c r="M18" s="47" t="str">
        <f>IF('Formulario DE-01'!AE31="","",VLOOKUP('Formulario DE-01'!AD31,Datosadjuntos!$A$66:$B$68,2,0))</f>
        <v/>
      </c>
      <c r="N18" s="47" t="str">
        <f>IF('Formulario DE-01'!AF31="","",VLOOKUP('Formulario DE-01'!AE31,Datosadjuntos!$A$70:$B$72,2,0))</f>
        <v/>
      </c>
      <c r="O18" s="47" t="str">
        <f>IF('Formulario DE-01'!AG31="","",VLOOKUP('Formulario DE-01'!AF31,Datosadjuntos!$A$74:$B$77,2,0))</f>
        <v/>
      </c>
      <c r="P18" s="47" t="str">
        <f>IF('Formulario DE-01'!X31="","",'Formulario DE-01'!X31)</f>
        <v/>
      </c>
      <c r="Q18" t="str">
        <f>IF('Formulario DE-01'!P31="","",VLOOKUP('Formulario DE-01'!P31,Datosadjuntos!$A$27:$B$34,2,0))</f>
        <v/>
      </c>
      <c r="R18" t="str">
        <f>IF('Formulario DE-01'!W31="","",VLOOKUP('Formulario DE-01'!W31,Datosadjuntos!$H$2:$I$10,2,0))</f>
        <v/>
      </c>
      <c r="S18" s="47" t="str">
        <f>IF('Formulario DE-01'!Z31="","",VLOOKUP('Formulario DE-01'!Z31,Datosadjuntos!$A$47:$B$50,2,0))</f>
        <v/>
      </c>
      <c r="T18" s="47" t="str">
        <f>IF('Formulario DE-01'!AA31="","",VLOOKUP('Formulario DE-01'!AA31,Datosadjuntos!$A$52:$B$55,2,0))</f>
        <v/>
      </c>
      <c r="U18" s="47" t="str">
        <f>IF('Formulario DE-01'!AB31="","",VLOOKUP('Formulario DE-01'!AB31,Datosadjuntos!A73:B75,2,0))</f>
        <v/>
      </c>
      <c r="V18" s="37" t="str">
        <f t="shared" ca="1" si="2"/>
        <v/>
      </c>
      <c r="W18" t="str">
        <f>IF('Formulario DE-01'!AH31="","",'Formulario DE-01'!AH31)</f>
        <v/>
      </c>
      <c r="X18" t="str">
        <f t="shared" si="1"/>
        <v/>
      </c>
    </row>
    <row r="19" spans="1:24" x14ac:dyDescent="0.25">
      <c r="A19" t="str">
        <f>IF(D19="","",'Formulario DE-01'!$AH$4)</f>
        <v/>
      </c>
      <c r="B19" t="str">
        <f>IF(D19="","",'Formulario DE-01'!$AH$3)</f>
        <v/>
      </c>
      <c r="C19" t="str">
        <f>IF(D19="","",CONCATENATE('Formulario DE-01'!$AI$8,'Formulario DE-01'!$AL$8,'Formulario DE-01'!$AN$8,".",'Formulario DE-01'!$AP$8))</f>
        <v/>
      </c>
      <c r="D19" t="str">
        <f>Hoja1!A19</f>
        <v/>
      </c>
      <c r="E19" t="str">
        <f>IF(D19="","",'Formulario DE-01'!$AH$1)</f>
        <v/>
      </c>
      <c r="F19" t="str">
        <f>IF('Formulario DE-01'!T32="","",VLOOKUP('Formulario DE-01'!T32,Datosadjuntos!$A$39:$B$43,2,0))</f>
        <v/>
      </c>
      <c r="G19" t="str">
        <f>IF('Formulario DE-01'!Q32="","",VLOOKUP('Formulario DE-01'!Q32,Datosadjuntos!$A$18:$B$24,2,0))</f>
        <v/>
      </c>
      <c r="H19" t="str">
        <f>IF('Formulario DE-01'!R32="","",VLOOKUP('Formulario DE-01'!R32,Datosadjuntos!$H$23:$I$40,2,0))</f>
        <v/>
      </c>
      <c r="J19" t="str">
        <f>IF('Formulario DE-01'!S32="","",VLOOKUP('Formulario DE-01'!S32,Datosadjuntos!$D$18:$E$80,2,0))</f>
        <v/>
      </c>
      <c r="K19" s="47" t="str">
        <f>IF('Formulario DE-01'!AC32="","",VLOOKUP('Formulario DE-01'!AB32,Datosadjuntos!$A$61:$B$64,2,0))</f>
        <v/>
      </c>
      <c r="L19" s="47" t="str">
        <f>IF('Formulario DE-01'!AD32="","",VLOOKUP('Formulario DE-01'!AC32,Datosadjuntos!$A$66:$B$68,2,0))</f>
        <v/>
      </c>
      <c r="M19" s="47" t="str">
        <f>IF('Formulario DE-01'!AE32="","",VLOOKUP('Formulario DE-01'!AD32,Datosadjuntos!$A$66:$B$68,2,0))</f>
        <v/>
      </c>
      <c r="N19" s="47" t="str">
        <f>IF('Formulario DE-01'!AF32="","",VLOOKUP('Formulario DE-01'!AE32,Datosadjuntos!$A$70:$B$72,2,0))</f>
        <v/>
      </c>
      <c r="O19" s="47" t="str">
        <f>IF('Formulario DE-01'!AG32="","",VLOOKUP('Formulario DE-01'!AF32,Datosadjuntos!$A$74:$B$77,2,0))</f>
        <v/>
      </c>
      <c r="P19" s="47" t="str">
        <f>IF('Formulario DE-01'!X32="","",'Formulario DE-01'!X32)</f>
        <v/>
      </c>
      <c r="Q19" t="str">
        <f>IF('Formulario DE-01'!P32="","",VLOOKUP('Formulario DE-01'!P32,Datosadjuntos!$A$27:$B$34,2,0))</f>
        <v/>
      </c>
      <c r="R19" t="str">
        <f>IF('Formulario DE-01'!W32="","",VLOOKUP('Formulario DE-01'!W32,Datosadjuntos!$H$2:$I$10,2,0))</f>
        <v/>
      </c>
      <c r="S19" s="47" t="str">
        <f>IF('Formulario DE-01'!Z32="","",VLOOKUP('Formulario DE-01'!Z32,Datosadjuntos!$A$47:$B$50,2,0))</f>
        <v/>
      </c>
      <c r="T19" s="47" t="str">
        <f>IF('Formulario DE-01'!AA32="","",VLOOKUP('Formulario DE-01'!AA32,Datosadjuntos!$A$52:$B$55,2,0))</f>
        <v/>
      </c>
      <c r="U19" s="47" t="str">
        <f>IF('Formulario DE-01'!AB32="","",VLOOKUP('Formulario DE-01'!AB32,Datosadjuntos!A74:B76,2,0))</f>
        <v/>
      </c>
      <c r="V19" s="37" t="str">
        <f t="shared" ca="1" si="2"/>
        <v/>
      </c>
      <c r="W19" t="str">
        <f>IF('Formulario DE-01'!AH32="","",'Formulario DE-01'!AH32)</f>
        <v/>
      </c>
      <c r="X19" t="str">
        <f t="shared" si="1"/>
        <v/>
      </c>
    </row>
    <row r="20" spans="1:24" x14ac:dyDescent="0.25">
      <c r="A20" t="str">
        <f>IF(D20="","",'Formulario DE-01'!$AH$4)</f>
        <v/>
      </c>
      <c r="B20" t="str">
        <f>IF(D20="","",'Formulario DE-01'!$AH$3)</f>
        <v/>
      </c>
      <c r="C20" t="str">
        <f>IF(D20="","",CONCATENATE('Formulario DE-01'!$AI$8,'Formulario DE-01'!$AL$8,'Formulario DE-01'!$AN$8,".",'Formulario DE-01'!$AP$8))</f>
        <v/>
      </c>
      <c r="D20" t="str">
        <f>Hoja1!A20</f>
        <v/>
      </c>
      <c r="E20" t="str">
        <f>IF(D20="","",'Formulario DE-01'!$AH$1)</f>
        <v/>
      </c>
      <c r="F20" t="str">
        <f>IF('Formulario DE-01'!T33="","",VLOOKUP('Formulario DE-01'!T33,Datosadjuntos!$A$39:$B$43,2,0))</f>
        <v/>
      </c>
      <c r="G20" t="str">
        <f>IF('Formulario DE-01'!Q33="","",VLOOKUP('Formulario DE-01'!Q33,Datosadjuntos!$A$18:$B$24,2,0))</f>
        <v/>
      </c>
      <c r="H20" t="str">
        <f>IF('Formulario DE-01'!R33="","",VLOOKUP('Formulario DE-01'!R33,Datosadjuntos!$H$23:$I$40,2,0))</f>
        <v/>
      </c>
      <c r="J20" t="str">
        <f>IF('Formulario DE-01'!S33="","",VLOOKUP('Formulario DE-01'!S33,Datosadjuntos!$D$18:$E$80,2,0))</f>
        <v/>
      </c>
      <c r="K20" s="47" t="str">
        <f>IF('Formulario DE-01'!AC33="","",VLOOKUP('Formulario DE-01'!AB33,Datosadjuntos!$A$61:$B$64,2,0))</f>
        <v/>
      </c>
      <c r="L20" s="47" t="str">
        <f>IF('Formulario DE-01'!AD33="","",VLOOKUP('Formulario DE-01'!AC33,Datosadjuntos!$A$66:$B$68,2,0))</f>
        <v/>
      </c>
      <c r="M20" s="47" t="str">
        <f>IF('Formulario DE-01'!AE33="","",VLOOKUP('Formulario DE-01'!AD33,Datosadjuntos!$A$66:$B$68,2,0))</f>
        <v/>
      </c>
      <c r="N20" s="47" t="str">
        <f>IF('Formulario DE-01'!AF33="","",VLOOKUP('Formulario DE-01'!AE33,Datosadjuntos!$A$70:$B$72,2,0))</f>
        <v/>
      </c>
      <c r="O20" s="47" t="str">
        <f>IF('Formulario DE-01'!AG33="","",VLOOKUP('Formulario DE-01'!AF33,Datosadjuntos!$A$74:$B$77,2,0))</f>
        <v/>
      </c>
      <c r="P20" s="47" t="str">
        <f>IF('Formulario DE-01'!X33="","",'Formulario DE-01'!X33)</f>
        <v/>
      </c>
      <c r="Q20" t="str">
        <f>IF('Formulario DE-01'!P33="","",VLOOKUP('Formulario DE-01'!P33,Datosadjuntos!$A$27:$B$34,2,0))</f>
        <v/>
      </c>
      <c r="R20" t="str">
        <f>IF('Formulario DE-01'!W33="","",VLOOKUP('Formulario DE-01'!W33,Datosadjuntos!$H$2:$I$10,2,0))</f>
        <v/>
      </c>
      <c r="S20" s="47" t="str">
        <f>IF('Formulario DE-01'!Z33="","",VLOOKUP('Formulario DE-01'!Z33,Datosadjuntos!$A$47:$B$50,2,0))</f>
        <v/>
      </c>
      <c r="T20" s="47" t="str">
        <f>IF('Formulario DE-01'!AA33="","",VLOOKUP('Formulario DE-01'!AA33,Datosadjuntos!$A$52:$B$55,2,0))</f>
        <v/>
      </c>
      <c r="U20" s="47" t="str">
        <f>IF('Formulario DE-01'!AB33="","",VLOOKUP('Formulario DE-01'!AB33,Datosadjuntos!A75:B77,2,0))</f>
        <v/>
      </c>
      <c r="V20" s="37" t="str">
        <f t="shared" ca="1" si="2"/>
        <v/>
      </c>
      <c r="W20" t="str">
        <f>IF('Formulario DE-01'!AH33="","",'Formulario DE-01'!AH33)</f>
        <v/>
      </c>
      <c r="X20" t="str">
        <f t="shared" si="1"/>
        <v/>
      </c>
    </row>
    <row r="21" spans="1:24" x14ac:dyDescent="0.25">
      <c r="A21" t="str">
        <f>IF(D21="","",'Formulario DE-01'!$AH$4)</f>
        <v/>
      </c>
      <c r="B21" t="str">
        <f>IF(D21="","",'Formulario DE-01'!$AH$3)</f>
        <v/>
      </c>
      <c r="C21" t="str">
        <f>IF(D21="","",CONCATENATE('Formulario DE-01'!$AI$8,'Formulario DE-01'!$AL$8,'Formulario DE-01'!$AN$8,".",'Formulario DE-01'!$AP$8))</f>
        <v/>
      </c>
      <c r="D21" t="str">
        <f>Hoja1!A21</f>
        <v/>
      </c>
      <c r="E21" t="str">
        <f>IF(D21="","",'Formulario DE-01'!$AH$1)</f>
        <v/>
      </c>
      <c r="F21" t="str">
        <f>IF('Formulario DE-01'!T34="","",VLOOKUP('Formulario DE-01'!T34,Datosadjuntos!$A$39:$B$43,2,0))</f>
        <v/>
      </c>
      <c r="G21" t="str">
        <f>IF('Formulario DE-01'!Q34="","",VLOOKUP('Formulario DE-01'!Q34,Datosadjuntos!$A$18:$B$24,2,0))</f>
        <v/>
      </c>
      <c r="H21" t="str">
        <f>IF('Formulario DE-01'!R34="","",VLOOKUP('Formulario DE-01'!R34,Datosadjuntos!$H$23:$I$40,2,0))</f>
        <v/>
      </c>
      <c r="J21" t="str">
        <f>IF('Formulario DE-01'!S34="","",VLOOKUP('Formulario DE-01'!S34,Datosadjuntos!$D$18:$E$80,2,0))</f>
        <v/>
      </c>
      <c r="K21" s="47" t="str">
        <f>IF('Formulario DE-01'!AC34="","",VLOOKUP('Formulario DE-01'!AB34,Datosadjuntos!$A$61:$B$64,2,0))</f>
        <v/>
      </c>
      <c r="L21" s="47" t="str">
        <f>IF('Formulario DE-01'!AD34="","",VLOOKUP('Formulario DE-01'!AC34,Datosadjuntos!$A$66:$B$68,2,0))</f>
        <v/>
      </c>
      <c r="M21" s="47" t="str">
        <f>IF('Formulario DE-01'!AE34="","",VLOOKUP('Formulario DE-01'!AD34,Datosadjuntos!$A$66:$B$68,2,0))</f>
        <v/>
      </c>
      <c r="N21" s="47" t="str">
        <f>IF('Formulario DE-01'!AF34="","",VLOOKUP('Formulario DE-01'!AE34,Datosadjuntos!$A$70:$B$72,2,0))</f>
        <v/>
      </c>
      <c r="O21" s="47" t="str">
        <f>IF('Formulario DE-01'!AG34="","",VLOOKUP('Formulario DE-01'!AF34,Datosadjuntos!$A$74:$B$77,2,0))</f>
        <v/>
      </c>
      <c r="P21" s="47" t="str">
        <f>IF('Formulario DE-01'!X34="","",'Formulario DE-01'!X34)</f>
        <v/>
      </c>
      <c r="Q21" t="str">
        <f>IF('Formulario DE-01'!P34="","",VLOOKUP('Formulario DE-01'!P34,Datosadjuntos!$A$27:$B$34,2,0))</f>
        <v/>
      </c>
      <c r="R21" t="str">
        <f>IF('Formulario DE-01'!W34="","",VLOOKUP('Formulario DE-01'!W34,Datosadjuntos!$H$2:$I$10,2,0))</f>
        <v/>
      </c>
      <c r="S21" s="47" t="str">
        <f>IF('Formulario DE-01'!Z34="","",VLOOKUP('Formulario DE-01'!Z34,Datosadjuntos!$A$47:$B$50,2,0))</f>
        <v/>
      </c>
      <c r="T21" s="47" t="str">
        <f>IF('Formulario DE-01'!AA34="","",VLOOKUP('Formulario DE-01'!AA34,Datosadjuntos!$A$52:$B$55,2,0))</f>
        <v/>
      </c>
      <c r="U21" s="47" t="str">
        <f>IF('Formulario DE-01'!AB34="","",VLOOKUP('Formulario DE-01'!AB34,Datosadjuntos!A76:B78,2,0))</f>
        <v/>
      </c>
      <c r="V21" s="37" t="str">
        <f t="shared" ca="1" si="2"/>
        <v/>
      </c>
      <c r="W21" t="str">
        <f>IF('Formulario DE-01'!AH34="","",'Formulario DE-01'!AH34)</f>
        <v/>
      </c>
      <c r="X21" t="str">
        <f t="shared" si="1"/>
        <v/>
      </c>
    </row>
    <row r="22" spans="1:24" x14ac:dyDescent="0.25">
      <c r="A22" t="str">
        <f>IF(D22="","",'Formulario DE-01'!$AH$4)</f>
        <v/>
      </c>
      <c r="B22" t="str">
        <f>IF(D22="","",'Formulario DE-01'!$AH$3)</f>
        <v/>
      </c>
      <c r="C22" t="str">
        <f>IF(D22="","",CONCATENATE('Formulario DE-01'!$AI$8,'Formulario DE-01'!$AL$8,'Formulario DE-01'!$AN$8,".",'Formulario DE-01'!$AP$8))</f>
        <v/>
      </c>
      <c r="D22" t="str">
        <f>Hoja1!A22</f>
        <v/>
      </c>
      <c r="E22" t="str">
        <f>IF(D22="","",'Formulario DE-01'!$AH$1)</f>
        <v/>
      </c>
      <c r="F22" t="str">
        <f>IF('Formulario DE-01'!T35="","",VLOOKUP('Formulario DE-01'!T35,Datosadjuntos!$A$39:$B$43,2,0))</f>
        <v/>
      </c>
      <c r="G22" t="str">
        <f>IF('Formulario DE-01'!Q35="","",VLOOKUP('Formulario DE-01'!Q35,Datosadjuntos!$A$18:$B$24,2,0))</f>
        <v/>
      </c>
      <c r="H22" t="str">
        <f>IF('Formulario DE-01'!R35="","",VLOOKUP('Formulario DE-01'!R35,Datosadjuntos!$H$23:$I$40,2,0))</f>
        <v/>
      </c>
      <c r="J22" t="str">
        <f>IF('Formulario DE-01'!S35="","",VLOOKUP('Formulario DE-01'!S35,Datosadjuntos!$D$18:$E$80,2,0))</f>
        <v/>
      </c>
      <c r="K22" s="47" t="str">
        <f>IF('Formulario DE-01'!AC35="","",VLOOKUP('Formulario DE-01'!AB35,Datosadjuntos!$A$61:$B$64,2,0))</f>
        <v/>
      </c>
      <c r="L22" s="47" t="str">
        <f>IF('Formulario DE-01'!AD35="","",VLOOKUP('Formulario DE-01'!AC35,Datosadjuntos!$A$66:$B$68,2,0))</f>
        <v/>
      </c>
      <c r="M22" s="47" t="str">
        <f>IF('Formulario DE-01'!AE35="","",VLOOKUP('Formulario DE-01'!AD35,Datosadjuntos!$A$66:$B$68,2,0))</f>
        <v/>
      </c>
      <c r="N22" s="47" t="str">
        <f>IF('Formulario DE-01'!AF35="","",VLOOKUP('Formulario DE-01'!AE35,Datosadjuntos!$A$70:$B$72,2,0))</f>
        <v/>
      </c>
      <c r="O22" s="47" t="str">
        <f>IF('Formulario DE-01'!AG35="","",VLOOKUP('Formulario DE-01'!AF35,Datosadjuntos!$A$74:$B$77,2,0))</f>
        <v/>
      </c>
      <c r="P22" s="47" t="str">
        <f>IF('Formulario DE-01'!X35="","",'Formulario DE-01'!X35)</f>
        <v/>
      </c>
      <c r="Q22" t="str">
        <f>IF('Formulario DE-01'!P35="","",VLOOKUP('Formulario DE-01'!P35,Datosadjuntos!$A$27:$B$34,2,0))</f>
        <v/>
      </c>
      <c r="R22" t="str">
        <f>IF('Formulario DE-01'!W35="","",VLOOKUP('Formulario DE-01'!W35,Datosadjuntos!$H$2:$I$10,2,0))</f>
        <v/>
      </c>
      <c r="S22" s="47" t="str">
        <f>IF('Formulario DE-01'!Z35="","",VLOOKUP('Formulario DE-01'!Z35,Datosadjuntos!$A$47:$B$50,2,0))</f>
        <v/>
      </c>
      <c r="T22" s="47" t="str">
        <f>IF('Formulario DE-01'!AA35="","",VLOOKUP('Formulario DE-01'!AA35,Datosadjuntos!$A$52:$B$55,2,0))</f>
        <v/>
      </c>
      <c r="U22" s="47" t="str">
        <f>IF('Formulario DE-01'!AB35="","",VLOOKUP('Formulario DE-01'!AB35,Datosadjuntos!A77:B79,2,0))</f>
        <v/>
      </c>
      <c r="V22" s="37" t="str">
        <f t="shared" ca="1" si="2"/>
        <v/>
      </c>
      <c r="W22" t="str">
        <f>IF('Formulario DE-01'!AH35="","",'Formulario DE-01'!AH35)</f>
        <v/>
      </c>
      <c r="X22" t="str">
        <f t="shared" si="1"/>
        <v/>
      </c>
    </row>
    <row r="23" spans="1:24" x14ac:dyDescent="0.25">
      <c r="A23" t="str">
        <f>IF(D23="","",'Formulario DE-01'!$AH$4)</f>
        <v/>
      </c>
      <c r="B23" t="str">
        <f>IF(D23="","",'Formulario DE-01'!$AH$3)</f>
        <v/>
      </c>
      <c r="C23" t="str">
        <f>IF(D23="","",CONCATENATE('Formulario DE-01'!$AI$8,'Formulario DE-01'!$AL$8,'Formulario DE-01'!$AN$8,".",'Formulario DE-01'!$AP$8))</f>
        <v/>
      </c>
      <c r="D23" t="str">
        <f>Hoja1!A23</f>
        <v/>
      </c>
      <c r="E23" t="str">
        <f>IF(D23="","",'Formulario DE-01'!$AH$1)</f>
        <v/>
      </c>
      <c r="F23" t="str">
        <f>IF('Formulario DE-01'!T36="","",VLOOKUP('Formulario DE-01'!T36,Datosadjuntos!$A$39:$B$43,2,0))</f>
        <v/>
      </c>
      <c r="G23" t="str">
        <f>IF('Formulario DE-01'!Q36="","",VLOOKUP('Formulario DE-01'!Q36,Datosadjuntos!$A$18:$B$24,2,0))</f>
        <v/>
      </c>
      <c r="H23" t="str">
        <f>IF('Formulario DE-01'!R36="","",VLOOKUP('Formulario DE-01'!R36,Datosadjuntos!$H$23:$I$40,2,0))</f>
        <v/>
      </c>
      <c r="J23" t="str">
        <f>IF('Formulario DE-01'!S36="","",VLOOKUP('Formulario DE-01'!S36,Datosadjuntos!$D$18:$E$80,2,0))</f>
        <v/>
      </c>
      <c r="K23" s="47" t="str">
        <f>IF('Formulario DE-01'!AC36="","",VLOOKUP('Formulario DE-01'!AB36,Datosadjuntos!$A$61:$B$64,2,0))</f>
        <v/>
      </c>
      <c r="L23" s="47" t="str">
        <f>IF('Formulario DE-01'!AD36="","",VLOOKUP('Formulario DE-01'!AC36,Datosadjuntos!$A$66:$B$68,2,0))</f>
        <v/>
      </c>
      <c r="M23" s="47" t="str">
        <f>IF('Formulario DE-01'!AE36="","",VLOOKUP('Formulario DE-01'!AD36,Datosadjuntos!$A$66:$B$68,2,0))</f>
        <v/>
      </c>
      <c r="N23" s="47" t="str">
        <f>IF('Formulario DE-01'!AF36="","",VLOOKUP('Formulario DE-01'!AE36,Datosadjuntos!$A$70:$B$72,2,0))</f>
        <v/>
      </c>
      <c r="O23" s="47" t="str">
        <f>IF('Formulario DE-01'!AG36="","",VLOOKUP('Formulario DE-01'!AF36,Datosadjuntos!$A$74:$B$77,2,0))</f>
        <v/>
      </c>
      <c r="P23" s="47" t="str">
        <f>IF('Formulario DE-01'!X36="","",'Formulario DE-01'!X36)</f>
        <v/>
      </c>
      <c r="Q23" t="str">
        <f>IF('Formulario DE-01'!P36="","",VLOOKUP('Formulario DE-01'!P36,Datosadjuntos!$A$27:$B$34,2,0))</f>
        <v/>
      </c>
      <c r="R23" t="str">
        <f>IF('Formulario DE-01'!W36="","",VLOOKUP('Formulario DE-01'!W36,Datosadjuntos!$H$2:$I$10,2,0))</f>
        <v/>
      </c>
      <c r="S23" s="47" t="str">
        <f>IF('Formulario DE-01'!Z36="","",VLOOKUP('Formulario DE-01'!Z36,Datosadjuntos!$A$47:$B$50,2,0))</f>
        <v/>
      </c>
      <c r="T23" s="47" t="str">
        <f>IF('Formulario DE-01'!AA36="","",VLOOKUP('Formulario DE-01'!AA36,Datosadjuntos!$A$52:$B$55,2,0))</f>
        <v/>
      </c>
      <c r="U23" s="47" t="str">
        <f>IF('Formulario DE-01'!AB36="","",VLOOKUP('Formulario DE-01'!AB36,Datosadjuntos!A78:B80,2,0))</f>
        <v/>
      </c>
      <c r="V23" s="37" t="str">
        <f t="shared" ca="1" si="2"/>
        <v/>
      </c>
      <c r="W23" t="str">
        <f>IF('Formulario DE-01'!AH36="","",'Formulario DE-01'!AH36)</f>
        <v/>
      </c>
      <c r="X23" t="str">
        <f t="shared" si="1"/>
        <v/>
      </c>
    </row>
    <row r="24" spans="1:24" x14ac:dyDescent="0.25">
      <c r="A24" t="str">
        <f>IF(D24="","",'Formulario DE-01'!$AH$4)</f>
        <v/>
      </c>
      <c r="B24" t="str">
        <f>IF(D24="","",'Formulario DE-01'!$AH$3)</f>
        <v/>
      </c>
      <c r="C24" t="str">
        <f>IF(D24="","",CONCATENATE('Formulario DE-01'!$AI$8,'Formulario DE-01'!$AL$8,'Formulario DE-01'!$AN$8,".",'Formulario DE-01'!$AP$8))</f>
        <v/>
      </c>
      <c r="D24" t="str">
        <f>Hoja1!A24</f>
        <v/>
      </c>
      <c r="E24" t="str">
        <f>IF(D24="","",'Formulario DE-01'!$AH$1)</f>
        <v/>
      </c>
      <c r="F24" t="str">
        <f>IF('Formulario DE-01'!T37="","",VLOOKUP('Formulario DE-01'!T37,Datosadjuntos!$A$39:$B$43,2,0))</f>
        <v/>
      </c>
      <c r="G24" t="str">
        <f>IF('Formulario DE-01'!Q37="","",VLOOKUP('Formulario DE-01'!Q37,Datosadjuntos!$A$18:$B$24,2,0))</f>
        <v/>
      </c>
      <c r="H24" t="str">
        <f>IF('Formulario DE-01'!R37="","",VLOOKUP('Formulario DE-01'!R37,Datosadjuntos!$H$23:$I$40,2,0))</f>
        <v/>
      </c>
      <c r="J24" t="str">
        <f>IF('Formulario DE-01'!S37="","",VLOOKUP('Formulario DE-01'!S37,Datosadjuntos!$D$18:$E$80,2,0))</f>
        <v/>
      </c>
      <c r="K24" s="47" t="str">
        <f>IF('Formulario DE-01'!AC37="","",VLOOKUP('Formulario DE-01'!AB37,Datosadjuntos!$A$61:$B$64,2,0))</f>
        <v/>
      </c>
      <c r="L24" s="47" t="str">
        <f>IF('Formulario DE-01'!AD37="","",VLOOKUP('Formulario DE-01'!AC37,Datosadjuntos!$A$66:$B$68,2,0))</f>
        <v/>
      </c>
      <c r="M24" s="47" t="str">
        <f>IF('Formulario DE-01'!AE37="","",VLOOKUP('Formulario DE-01'!AD37,Datosadjuntos!$A$66:$B$68,2,0))</f>
        <v/>
      </c>
      <c r="N24" s="47" t="str">
        <f>IF('Formulario DE-01'!AF37="","",VLOOKUP('Formulario DE-01'!AE37,Datosadjuntos!$A$70:$B$72,2,0))</f>
        <v/>
      </c>
      <c r="O24" s="47" t="str">
        <f>IF('Formulario DE-01'!AG37="","",VLOOKUP('Formulario DE-01'!AF37,Datosadjuntos!$A$74:$B$77,2,0))</f>
        <v/>
      </c>
      <c r="P24" s="47" t="str">
        <f>IF('Formulario DE-01'!X37="","",'Formulario DE-01'!X37)</f>
        <v/>
      </c>
      <c r="Q24" t="str">
        <f>IF('Formulario DE-01'!P37="","",VLOOKUP('Formulario DE-01'!P37,Datosadjuntos!$A$27:$B$34,2,0))</f>
        <v/>
      </c>
      <c r="R24" t="str">
        <f>IF('Formulario DE-01'!W37="","",VLOOKUP('Formulario DE-01'!W37,Datosadjuntos!$H$2:$I$10,2,0))</f>
        <v/>
      </c>
      <c r="S24" s="47" t="str">
        <f>IF('Formulario DE-01'!Z37="","",VLOOKUP('Formulario DE-01'!Z37,Datosadjuntos!$A$47:$B$50,2,0))</f>
        <v/>
      </c>
      <c r="T24" s="47" t="str">
        <f>IF('Formulario DE-01'!AA37="","",VLOOKUP('Formulario DE-01'!AA37,Datosadjuntos!$A$52:$B$55,2,0))</f>
        <v/>
      </c>
      <c r="U24" s="47" t="str">
        <f>IF('Formulario DE-01'!AB37="","",VLOOKUP('Formulario DE-01'!AB37,Datosadjuntos!A79:B81,2,0))</f>
        <v/>
      </c>
      <c r="V24" s="37" t="str">
        <f t="shared" ca="1" si="2"/>
        <v/>
      </c>
      <c r="W24" t="str">
        <f>IF('Formulario DE-01'!AH37="","",'Formulario DE-01'!AH37)</f>
        <v/>
      </c>
      <c r="X24" t="str">
        <f t="shared" si="1"/>
        <v/>
      </c>
    </row>
    <row r="25" spans="1:24" x14ac:dyDescent="0.25">
      <c r="A25" t="str">
        <f>IF(D25="","",'Formulario DE-01'!$AH$4)</f>
        <v/>
      </c>
      <c r="B25" t="str">
        <f>IF(D25="","",'Formulario DE-01'!$AH$3)</f>
        <v/>
      </c>
      <c r="C25" t="str">
        <f>IF(D25="","",CONCATENATE('Formulario DE-01'!$AI$8,'Formulario DE-01'!$AL$8,'Formulario DE-01'!$AN$8,".",'Formulario DE-01'!$AP$8))</f>
        <v/>
      </c>
      <c r="D25" t="str">
        <f>Hoja1!A25</f>
        <v/>
      </c>
      <c r="E25" t="str">
        <f>IF(D25="","",'Formulario DE-01'!$AH$1)</f>
        <v/>
      </c>
      <c r="F25" t="str">
        <f>IF('Formulario DE-01'!T38="","",VLOOKUP('Formulario DE-01'!T38,Datosadjuntos!$A$39:$B$43,2,0))</f>
        <v/>
      </c>
      <c r="G25" t="str">
        <f>IF('Formulario DE-01'!Q38="","",VLOOKUP('Formulario DE-01'!Q38,Datosadjuntos!$A$18:$B$24,2,0))</f>
        <v/>
      </c>
      <c r="H25" t="str">
        <f>IF('Formulario DE-01'!R38="","",VLOOKUP('Formulario DE-01'!R38,Datosadjuntos!$H$23:$I$40,2,0))</f>
        <v/>
      </c>
      <c r="J25" t="str">
        <f>IF('Formulario DE-01'!S38="","",VLOOKUP('Formulario DE-01'!S38,Datosadjuntos!$D$18:$E$80,2,0))</f>
        <v/>
      </c>
      <c r="K25" s="47" t="str">
        <f>IF('Formulario DE-01'!AC38="","",VLOOKUP('Formulario DE-01'!AB38,Datosadjuntos!$A$61:$B$64,2,0))</f>
        <v/>
      </c>
      <c r="L25" s="47" t="str">
        <f>IF('Formulario DE-01'!AD38="","",VLOOKUP('Formulario DE-01'!AC38,Datosadjuntos!$A$66:$B$68,2,0))</f>
        <v/>
      </c>
      <c r="M25" s="47" t="str">
        <f>IF('Formulario DE-01'!AE38="","",VLOOKUP('Formulario DE-01'!AD38,Datosadjuntos!$A$66:$B$68,2,0))</f>
        <v/>
      </c>
      <c r="N25" s="47" t="str">
        <f>IF('Formulario DE-01'!AF38="","",VLOOKUP('Formulario DE-01'!AE38,Datosadjuntos!$A$70:$B$72,2,0))</f>
        <v/>
      </c>
      <c r="O25" s="47" t="str">
        <f>IF('Formulario DE-01'!AG38="","",VLOOKUP('Formulario DE-01'!AF38,Datosadjuntos!$A$74:$B$77,2,0))</f>
        <v/>
      </c>
      <c r="P25" s="47" t="str">
        <f>IF('Formulario DE-01'!X38="","",'Formulario DE-01'!X38)</f>
        <v/>
      </c>
      <c r="Q25" t="str">
        <f>IF('Formulario DE-01'!P38="","",VLOOKUP('Formulario DE-01'!P38,Datosadjuntos!$A$27:$B$34,2,0))</f>
        <v/>
      </c>
      <c r="R25" t="str">
        <f>IF('Formulario DE-01'!W38="","",VLOOKUP('Formulario DE-01'!W38,Datosadjuntos!$H$2:$I$10,2,0))</f>
        <v/>
      </c>
      <c r="S25" s="47" t="str">
        <f>IF('Formulario DE-01'!Z38="","",VLOOKUP('Formulario DE-01'!Z38,Datosadjuntos!$A$47:$B$50,2,0))</f>
        <v/>
      </c>
      <c r="T25" s="47" t="str">
        <f>IF('Formulario DE-01'!AA38="","",VLOOKUP('Formulario DE-01'!AA38,Datosadjuntos!$A$52:$B$55,2,0))</f>
        <v/>
      </c>
      <c r="U25" s="47" t="str">
        <f>IF('Formulario DE-01'!AB38="","",VLOOKUP('Formulario DE-01'!AB38,Datosadjuntos!A80:B82,2,0))</f>
        <v/>
      </c>
      <c r="V25" s="37" t="str">
        <f t="shared" ca="1" si="2"/>
        <v/>
      </c>
      <c r="W25" t="str">
        <f>IF('Formulario DE-01'!AH38="","",'Formulario DE-01'!AH38)</f>
        <v/>
      </c>
      <c r="X25" t="str">
        <f t="shared" si="1"/>
        <v/>
      </c>
    </row>
    <row r="26" spans="1:24" x14ac:dyDescent="0.25">
      <c r="A26" t="str">
        <f>IF(D26="","",'Formulario DE-01'!$AH$4)</f>
        <v/>
      </c>
      <c r="B26" t="str">
        <f>IF(D26="","",'Formulario DE-01'!$AH$3)</f>
        <v/>
      </c>
      <c r="C26" t="str">
        <f>IF(D26="","",CONCATENATE('Formulario DE-01'!$AI$8,'Formulario DE-01'!$AL$8,'Formulario DE-01'!$AN$8,".",'Formulario DE-01'!$AP$8))</f>
        <v/>
      </c>
      <c r="D26" t="str">
        <f>Hoja1!A26</f>
        <v/>
      </c>
      <c r="E26" t="str">
        <f>IF(D26="","",'Formulario DE-01'!$AH$1)</f>
        <v/>
      </c>
      <c r="F26" t="str">
        <f>IF('Formulario DE-01'!T39="","",VLOOKUP('Formulario DE-01'!T39,Datosadjuntos!$A$39:$B$43,2,0))</f>
        <v/>
      </c>
      <c r="G26" t="str">
        <f>IF('Formulario DE-01'!Q39="","",VLOOKUP('Formulario DE-01'!Q39,Datosadjuntos!$A$18:$B$24,2,0))</f>
        <v/>
      </c>
      <c r="H26" t="str">
        <f>IF('Formulario DE-01'!R39="","",VLOOKUP('Formulario DE-01'!R39,Datosadjuntos!$H$23:$I$40,2,0))</f>
        <v/>
      </c>
      <c r="J26" t="str">
        <f>IF('Formulario DE-01'!S39="","",VLOOKUP('Formulario DE-01'!S39,Datosadjuntos!$D$18:$E$80,2,0))</f>
        <v/>
      </c>
      <c r="K26" s="47" t="str">
        <f>IF('Formulario DE-01'!AC39="","",VLOOKUP('Formulario DE-01'!AB39,Datosadjuntos!$A$61:$B$64,2,0))</f>
        <v/>
      </c>
      <c r="L26" s="47" t="str">
        <f>IF('Formulario DE-01'!AD39="","",VLOOKUP('Formulario DE-01'!AC39,Datosadjuntos!$A$66:$B$68,2,0))</f>
        <v/>
      </c>
      <c r="M26" s="47" t="str">
        <f>IF('Formulario DE-01'!AE39="","",VLOOKUP('Formulario DE-01'!AD39,Datosadjuntos!$A$66:$B$68,2,0))</f>
        <v/>
      </c>
      <c r="N26" s="47" t="str">
        <f>IF('Formulario DE-01'!AF39="","",VLOOKUP('Formulario DE-01'!AE39,Datosadjuntos!$A$70:$B$72,2,0))</f>
        <v/>
      </c>
      <c r="O26" s="47" t="str">
        <f>IF('Formulario DE-01'!AG39="","",VLOOKUP('Formulario DE-01'!AF39,Datosadjuntos!$A$74:$B$77,2,0))</f>
        <v/>
      </c>
      <c r="P26" s="47" t="str">
        <f>IF('Formulario DE-01'!X39="","",'Formulario DE-01'!X39)</f>
        <v/>
      </c>
      <c r="Q26" t="str">
        <f>IF('Formulario DE-01'!P39="","",VLOOKUP('Formulario DE-01'!P39,Datosadjuntos!$A$27:$B$34,2,0))</f>
        <v/>
      </c>
      <c r="R26" t="str">
        <f>IF('Formulario DE-01'!W39="","",VLOOKUP('Formulario DE-01'!W39,Datosadjuntos!$H$2:$I$10,2,0))</f>
        <v/>
      </c>
      <c r="S26" s="47" t="str">
        <f>IF('Formulario DE-01'!Z39="","",VLOOKUP('Formulario DE-01'!Z39,Datosadjuntos!$A$47:$B$50,2,0))</f>
        <v/>
      </c>
      <c r="T26" s="47" t="str">
        <f>IF('Formulario DE-01'!AA39="","",VLOOKUP('Formulario DE-01'!AA39,Datosadjuntos!$A$52:$B$55,2,0))</f>
        <v/>
      </c>
      <c r="U26" s="47" t="str">
        <f>IF('Formulario DE-01'!AB39="","",VLOOKUP('Formulario DE-01'!AB39,Datosadjuntos!A81:B83,2,0))</f>
        <v/>
      </c>
      <c r="V26" s="37" t="str">
        <f t="shared" ca="1" si="2"/>
        <v/>
      </c>
      <c r="W26" t="str">
        <f>IF('Formulario DE-01'!AH39="","",'Formulario DE-01'!AH39)</f>
        <v/>
      </c>
      <c r="X26" t="str">
        <f t="shared" si="1"/>
        <v/>
      </c>
    </row>
    <row r="27" spans="1:24" x14ac:dyDescent="0.25">
      <c r="A27" t="str">
        <f>IF(D27="","",'Formulario DE-01'!$AH$4)</f>
        <v/>
      </c>
      <c r="B27" t="str">
        <f>IF(D27="","",'Formulario DE-01'!$AH$3)</f>
        <v/>
      </c>
      <c r="C27" t="str">
        <f>IF(D27="","",CONCATENATE('Formulario DE-01'!$AI$8,'Formulario DE-01'!$AL$8,'Formulario DE-01'!$AN$8,".",'Formulario DE-01'!$AP$8))</f>
        <v/>
      </c>
      <c r="D27" t="str">
        <f>Hoja1!A27</f>
        <v/>
      </c>
      <c r="E27" t="str">
        <f>IF(D27="","",'Formulario DE-01'!$AH$1)</f>
        <v/>
      </c>
      <c r="F27" t="str">
        <f>IF('Formulario DE-01'!T40="","",VLOOKUP('Formulario DE-01'!T40,Datosadjuntos!$A$39:$B$43,2,0))</f>
        <v/>
      </c>
      <c r="G27" t="str">
        <f>IF('Formulario DE-01'!Q40="","",VLOOKUP('Formulario DE-01'!Q40,Datosadjuntos!$A$18:$B$24,2,0))</f>
        <v/>
      </c>
      <c r="H27" t="str">
        <f>IF('Formulario DE-01'!R40="","",VLOOKUP('Formulario DE-01'!R40,Datosadjuntos!$H$23:$I$40,2,0))</f>
        <v/>
      </c>
      <c r="J27" t="str">
        <f>IF('Formulario DE-01'!S40="","",VLOOKUP('Formulario DE-01'!S40,Datosadjuntos!$D$18:$E$80,2,0))</f>
        <v/>
      </c>
      <c r="K27" s="47" t="str">
        <f>IF('Formulario DE-01'!AC40="","",VLOOKUP('Formulario DE-01'!AB40,Datosadjuntos!$A$61:$B$64,2,0))</f>
        <v/>
      </c>
      <c r="L27" s="47" t="str">
        <f>IF('Formulario DE-01'!AD40="","",VLOOKUP('Formulario DE-01'!AC40,Datosadjuntos!$A$66:$B$68,2,0))</f>
        <v/>
      </c>
      <c r="M27" s="47" t="str">
        <f>IF('Formulario DE-01'!AE40="","",VLOOKUP('Formulario DE-01'!AD40,Datosadjuntos!$A$66:$B$68,2,0))</f>
        <v/>
      </c>
      <c r="N27" s="47" t="str">
        <f>IF('Formulario DE-01'!AF40="","",VLOOKUP('Formulario DE-01'!AE40,Datosadjuntos!$A$70:$B$72,2,0))</f>
        <v/>
      </c>
      <c r="O27" s="47" t="str">
        <f>IF('Formulario DE-01'!AG40="","",VLOOKUP('Formulario DE-01'!AF40,Datosadjuntos!$A$74:$B$77,2,0))</f>
        <v/>
      </c>
      <c r="P27" s="47" t="str">
        <f>IF('Formulario DE-01'!X40="","",'Formulario DE-01'!X40)</f>
        <v/>
      </c>
      <c r="Q27" t="str">
        <f>IF('Formulario DE-01'!P40="","",VLOOKUP('Formulario DE-01'!P40,Datosadjuntos!$A$27:$B$34,2,0))</f>
        <v/>
      </c>
      <c r="R27" t="str">
        <f>IF('Formulario DE-01'!W40="","",VLOOKUP('Formulario DE-01'!W40,Datosadjuntos!$H$2:$I$10,2,0))</f>
        <v/>
      </c>
      <c r="S27" s="47" t="str">
        <f>IF('Formulario DE-01'!Z40="","",VLOOKUP('Formulario DE-01'!Z40,Datosadjuntos!$A$47:$B$50,2,0))</f>
        <v/>
      </c>
      <c r="T27" s="47" t="str">
        <f>IF('Formulario DE-01'!AA40="","",VLOOKUP('Formulario DE-01'!AA40,Datosadjuntos!$A$52:$B$55,2,0))</f>
        <v/>
      </c>
      <c r="U27" s="47" t="str">
        <f>IF('Formulario DE-01'!AB40="","",VLOOKUP('Formulario DE-01'!AB40,Datosadjuntos!A82:B84,2,0))</f>
        <v/>
      </c>
      <c r="V27" s="37" t="str">
        <f t="shared" ca="1" si="2"/>
        <v/>
      </c>
      <c r="W27" t="str">
        <f>IF('Formulario DE-01'!AH40="","",'Formulario DE-01'!AH40)</f>
        <v/>
      </c>
      <c r="X27" t="str">
        <f t="shared" si="1"/>
        <v/>
      </c>
    </row>
    <row r="28" spans="1:24" x14ac:dyDescent="0.25">
      <c r="A28" t="str">
        <f>IF(D28="","",'Formulario DE-01'!$AH$4)</f>
        <v/>
      </c>
      <c r="B28" t="str">
        <f>IF(D28="","",'Formulario DE-01'!$AH$3)</f>
        <v/>
      </c>
      <c r="C28" t="str">
        <f>IF(D28="","",CONCATENATE('Formulario DE-01'!$AI$8,'Formulario DE-01'!$AL$8,'Formulario DE-01'!$AN$8,".",'Formulario DE-01'!$AP$8))</f>
        <v/>
      </c>
      <c r="D28" t="str">
        <f>Hoja1!A28</f>
        <v/>
      </c>
      <c r="E28" t="str">
        <f>IF(D28="","",'Formulario DE-01'!$AH$1)</f>
        <v/>
      </c>
      <c r="F28" t="str">
        <f>IF('Formulario DE-01'!T41="","",VLOOKUP('Formulario DE-01'!T41,Datosadjuntos!$A$39:$B$43,2,0))</f>
        <v/>
      </c>
      <c r="G28" t="str">
        <f>IF('Formulario DE-01'!Q41="","",VLOOKUP('Formulario DE-01'!Q41,Datosadjuntos!$A$18:$B$24,2,0))</f>
        <v/>
      </c>
      <c r="H28" t="str">
        <f>IF('Formulario DE-01'!R41="","",VLOOKUP('Formulario DE-01'!R41,Datosadjuntos!$H$23:$I$40,2,0))</f>
        <v/>
      </c>
      <c r="J28" t="str">
        <f>IF('Formulario DE-01'!S41="","",VLOOKUP('Formulario DE-01'!S41,Datosadjuntos!$D$18:$E$80,2,0))</f>
        <v/>
      </c>
      <c r="K28" s="47" t="str">
        <f>IF('Formulario DE-01'!AC41="","",VLOOKUP('Formulario DE-01'!AB41,Datosadjuntos!$A$61:$B$64,2,0))</f>
        <v/>
      </c>
      <c r="L28" s="47" t="str">
        <f>IF('Formulario DE-01'!AD41="","",VLOOKUP('Formulario DE-01'!AC41,Datosadjuntos!$A$66:$B$68,2,0))</f>
        <v/>
      </c>
      <c r="M28" s="47" t="str">
        <f>IF('Formulario DE-01'!AE41="","",VLOOKUP('Formulario DE-01'!AD41,Datosadjuntos!$A$66:$B$68,2,0))</f>
        <v/>
      </c>
      <c r="N28" s="47" t="str">
        <f>IF('Formulario DE-01'!AF41="","",VLOOKUP('Formulario DE-01'!AE41,Datosadjuntos!$A$70:$B$72,2,0))</f>
        <v/>
      </c>
      <c r="O28" s="47" t="str">
        <f>IF('Formulario DE-01'!AG41="","",VLOOKUP('Formulario DE-01'!AF41,Datosadjuntos!$A$74:$B$77,2,0))</f>
        <v/>
      </c>
      <c r="P28" s="47" t="str">
        <f>IF('Formulario DE-01'!X41="","",'Formulario DE-01'!X41)</f>
        <v/>
      </c>
      <c r="Q28" t="str">
        <f>IF('Formulario DE-01'!P41="","",VLOOKUP('Formulario DE-01'!P41,Datosadjuntos!$A$27:$B$34,2,0))</f>
        <v/>
      </c>
      <c r="R28" t="str">
        <f>IF('Formulario DE-01'!W41="","",VLOOKUP('Formulario DE-01'!W41,Datosadjuntos!$H$2:$I$10,2,0))</f>
        <v/>
      </c>
      <c r="S28" s="47" t="str">
        <f>IF('Formulario DE-01'!Z41="","",VLOOKUP('Formulario DE-01'!Z41,Datosadjuntos!$A$47:$B$50,2,0))</f>
        <v/>
      </c>
      <c r="T28" s="47" t="str">
        <f>IF('Formulario DE-01'!AA41="","",VLOOKUP('Formulario DE-01'!AA41,Datosadjuntos!$A$52:$B$55,2,0))</f>
        <v/>
      </c>
      <c r="U28" s="47" t="str">
        <f>IF('Formulario DE-01'!AB41="","",VLOOKUP('Formulario DE-01'!AB41,Datosadjuntos!A83:B85,2,0))</f>
        <v/>
      </c>
      <c r="V28" s="37" t="str">
        <f t="shared" ca="1" si="2"/>
        <v/>
      </c>
      <c r="W28" t="str">
        <f>IF('Formulario DE-01'!AH41="","",'Formulario DE-01'!AH41)</f>
        <v/>
      </c>
      <c r="X28" t="str">
        <f t="shared" si="1"/>
        <v/>
      </c>
    </row>
    <row r="29" spans="1:24" x14ac:dyDescent="0.25">
      <c r="A29" t="str">
        <f>IF(D29="","",'Formulario DE-01'!$AH$4)</f>
        <v/>
      </c>
      <c r="B29" t="str">
        <f>IF(D29="","",'Formulario DE-01'!$AH$3)</f>
        <v/>
      </c>
      <c r="C29" t="str">
        <f>IF(D29="","",CONCATENATE('Formulario DE-01'!$AI$8,'Formulario DE-01'!$AL$8,'Formulario DE-01'!$AN$8,".",'Formulario DE-01'!$AP$8))</f>
        <v/>
      </c>
      <c r="D29" t="str">
        <f>Hoja1!A29</f>
        <v/>
      </c>
      <c r="E29" t="str">
        <f>IF(D29="","",'Formulario DE-01'!$AH$1)</f>
        <v/>
      </c>
      <c r="F29" t="str">
        <f>IF('Formulario DE-01'!T42="","",VLOOKUP('Formulario DE-01'!T42,Datosadjuntos!$A$39:$B$43,2,0))</f>
        <v/>
      </c>
      <c r="G29" t="str">
        <f>IF('Formulario DE-01'!Q42="","",VLOOKUP('Formulario DE-01'!Q42,Datosadjuntos!$A$18:$B$24,2,0))</f>
        <v/>
      </c>
      <c r="H29" t="str">
        <f>IF('Formulario DE-01'!R42="","",VLOOKUP('Formulario DE-01'!R42,Datosadjuntos!$H$23:$I$40,2,0))</f>
        <v/>
      </c>
      <c r="J29" t="str">
        <f>IF('Formulario DE-01'!S42="","",VLOOKUP('Formulario DE-01'!S42,Datosadjuntos!$D$18:$E$80,2,0))</f>
        <v/>
      </c>
      <c r="K29" s="47" t="str">
        <f>IF('Formulario DE-01'!AC42="","",VLOOKUP('Formulario DE-01'!AB42,Datosadjuntos!$A$61:$B$64,2,0))</f>
        <v/>
      </c>
      <c r="L29" s="47" t="str">
        <f>IF('Formulario DE-01'!AD42="","",VLOOKUP('Formulario DE-01'!AC42,Datosadjuntos!$A$66:$B$68,2,0))</f>
        <v/>
      </c>
      <c r="M29" s="47" t="str">
        <f>IF('Formulario DE-01'!AE42="","",VLOOKUP('Formulario DE-01'!AD42,Datosadjuntos!$A$66:$B$68,2,0))</f>
        <v/>
      </c>
      <c r="N29" s="47" t="str">
        <f>IF('Formulario DE-01'!AF42="","",VLOOKUP('Formulario DE-01'!AE42,Datosadjuntos!$A$70:$B$72,2,0))</f>
        <v/>
      </c>
      <c r="O29" s="47" t="str">
        <f>IF('Formulario DE-01'!AG42="","",VLOOKUP('Formulario DE-01'!AF42,Datosadjuntos!$A$74:$B$77,2,0))</f>
        <v/>
      </c>
      <c r="P29" s="47" t="str">
        <f>IF('Formulario DE-01'!X42="","",'Formulario DE-01'!X42)</f>
        <v/>
      </c>
      <c r="Q29" t="str">
        <f>IF('Formulario DE-01'!P42="","",VLOOKUP('Formulario DE-01'!P42,Datosadjuntos!$A$27:$B$34,2,0))</f>
        <v/>
      </c>
      <c r="R29" t="str">
        <f>IF('Formulario DE-01'!W42="","",VLOOKUP('Formulario DE-01'!W42,Datosadjuntos!$H$2:$I$10,2,0))</f>
        <v/>
      </c>
      <c r="S29" s="47" t="str">
        <f>IF('Formulario DE-01'!Z42="","",VLOOKUP('Formulario DE-01'!Z42,Datosadjuntos!$A$47:$B$50,2,0))</f>
        <v/>
      </c>
      <c r="T29" s="47" t="str">
        <f>IF('Formulario DE-01'!AA42="","",VLOOKUP('Formulario DE-01'!AA42,Datosadjuntos!$A$52:$B$55,2,0))</f>
        <v/>
      </c>
      <c r="U29" s="47" t="str">
        <f>IF('Formulario DE-01'!AB42="","",VLOOKUP('Formulario DE-01'!AB42,Datosadjuntos!A84:B86,2,0))</f>
        <v/>
      </c>
      <c r="V29" s="37" t="str">
        <f t="shared" ca="1" si="2"/>
        <v/>
      </c>
      <c r="W29" t="str">
        <f>IF('Formulario DE-01'!AH42="","",'Formulario DE-01'!AH42)</f>
        <v/>
      </c>
      <c r="X29" t="str">
        <f t="shared" si="1"/>
        <v/>
      </c>
    </row>
    <row r="30" spans="1:24" x14ac:dyDescent="0.25">
      <c r="A30" t="str">
        <f>IF(D30="","",'Formulario DE-01'!$AH$4)</f>
        <v/>
      </c>
      <c r="B30" t="str">
        <f>IF(D30="","",'Formulario DE-01'!$AH$3)</f>
        <v/>
      </c>
      <c r="C30" t="str">
        <f>IF(D30="","",CONCATENATE('Formulario DE-01'!$AI$8,'Formulario DE-01'!$AL$8,'Formulario DE-01'!$AN$8,".",'Formulario DE-01'!$AP$8))</f>
        <v/>
      </c>
      <c r="D30" t="str">
        <f>Hoja1!A30</f>
        <v/>
      </c>
      <c r="E30" t="str">
        <f>IF(D30="","",'Formulario DE-01'!$AH$1)</f>
        <v/>
      </c>
      <c r="F30" t="str">
        <f>IF('Formulario DE-01'!T43="","",VLOOKUP('Formulario DE-01'!T43,Datosadjuntos!$A$39:$B$43,2,0))</f>
        <v/>
      </c>
      <c r="G30" t="str">
        <f>IF('Formulario DE-01'!Q43="","",VLOOKUP('Formulario DE-01'!Q43,Datosadjuntos!$A$18:$B$24,2,0))</f>
        <v/>
      </c>
      <c r="H30" t="str">
        <f>IF('Formulario DE-01'!R43="","",VLOOKUP('Formulario DE-01'!R43,Datosadjuntos!$H$23:$I$40,2,0))</f>
        <v/>
      </c>
      <c r="J30" t="str">
        <f>IF('Formulario DE-01'!S43="","",VLOOKUP('Formulario DE-01'!S43,Datosadjuntos!$D$18:$E$80,2,0))</f>
        <v/>
      </c>
      <c r="K30" s="47" t="str">
        <f>IF('Formulario DE-01'!AC43="","",VLOOKUP('Formulario DE-01'!AB43,Datosadjuntos!$A$61:$B$64,2,0))</f>
        <v/>
      </c>
      <c r="L30" s="47" t="str">
        <f>IF('Formulario DE-01'!AD43="","",VLOOKUP('Formulario DE-01'!AC43,Datosadjuntos!$A$66:$B$68,2,0))</f>
        <v/>
      </c>
      <c r="M30" s="47" t="str">
        <f>IF('Formulario DE-01'!AE43="","",VLOOKUP('Formulario DE-01'!AD43,Datosadjuntos!$A$66:$B$68,2,0))</f>
        <v/>
      </c>
      <c r="N30" s="47" t="str">
        <f>IF('Formulario DE-01'!AF43="","",VLOOKUP('Formulario DE-01'!AE43,Datosadjuntos!$A$70:$B$72,2,0))</f>
        <v/>
      </c>
      <c r="O30" s="47" t="str">
        <f>IF('Formulario DE-01'!AG43="","",VLOOKUP('Formulario DE-01'!AF43,Datosadjuntos!$A$74:$B$77,2,0))</f>
        <v/>
      </c>
      <c r="P30" s="47" t="str">
        <f>IF('Formulario DE-01'!X43="","",'Formulario DE-01'!X43)</f>
        <v/>
      </c>
      <c r="Q30" t="str">
        <f>IF('Formulario DE-01'!P43="","",VLOOKUP('Formulario DE-01'!P43,Datosadjuntos!$A$27:$B$34,2,0))</f>
        <v/>
      </c>
      <c r="R30" t="str">
        <f>IF('Formulario DE-01'!W43="","",VLOOKUP('Formulario DE-01'!W43,Datosadjuntos!$H$2:$I$10,2,0))</f>
        <v/>
      </c>
      <c r="S30" s="47" t="str">
        <f>IF('Formulario DE-01'!Z43="","",VLOOKUP('Formulario DE-01'!Z43,Datosadjuntos!$A$47:$B$50,2,0))</f>
        <v/>
      </c>
      <c r="T30" s="47" t="str">
        <f>IF('Formulario DE-01'!AA43="","",VLOOKUP('Formulario DE-01'!AA43,Datosadjuntos!$A$52:$B$55,2,0))</f>
        <v/>
      </c>
      <c r="U30" s="47" t="str">
        <f>IF('Formulario DE-01'!AB43="","",VLOOKUP('Formulario DE-01'!AB43,Datosadjuntos!A85:B87,2,0))</f>
        <v/>
      </c>
      <c r="V30" s="37" t="str">
        <f t="shared" ca="1" si="2"/>
        <v/>
      </c>
      <c r="W30" t="str">
        <f>IF('Formulario DE-01'!AH43="","",'Formulario DE-01'!AH43)</f>
        <v/>
      </c>
      <c r="X30" t="str">
        <f t="shared" si="1"/>
        <v/>
      </c>
    </row>
    <row r="31" spans="1:24" x14ac:dyDescent="0.25">
      <c r="A31" t="str">
        <f>IF(D31="","",'Formulario DE-01'!$AH$4)</f>
        <v/>
      </c>
      <c r="B31" t="str">
        <f>IF(D31="","",'Formulario DE-01'!$AH$3)</f>
        <v/>
      </c>
      <c r="C31" t="str">
        <f>IF(D31="","",CONCATENATE('Formulario DE-01'!$AI$8,'Formulario DE-01'!$AL$8,'Formulario DE-01'!$AN$8,".",'Formulario DE-01'!$AP$8))</f>
        <v/>
      </c>
      <c r="D31" t="str">
        <f>Hoja1!A31</f>
        <v/>
      </c>
      <c r="E31" t="str">
        <f>IF(D31="","",'Formulario DE-01'!$AH$1)</f>
        <v/>
      </c>
      <c r="F31" t="str">
        <f>IF('Formulario DE-01'!T44="","",VLOOKUP('Formulario DE-01'!T44,Datosadjuntos!$A$39:$B$43,2,0))</f>
        <v/>
      </c>
      <c r="G31" t="str">
        <f>IF('Formulario DE-01'!Q44="","",VLOOKUP('Formulario DE-01'!Q44,Datosadjuntos!$A$18:$B$24,2,0))</f>
        <v/>
      </c>
      <c r="H31" t="str">
        <f>IF('Formulario DE-01'!R44="","",VLOOKUP('Formulario DE-01'!R44,Datosadjuntos!$H$23:$I$40,2,0))</f>
        <v/>
      </c>
      <c r="J31" t="str">
        <f>IF('Formulario DE-01'!S44="","",VLOOKUP('Formulario DE-01'!S44,Datosadjuntos!$D$18:$E$80,2,0))</f>
        <v/>
      </c>
      <c r="K31" s="47" t="str">
        <f>IF('Formulario DE-01'!AC44="","",VLOOKUP('Formulario DE-01'!AB44,Datosadjuntos!$A$61:$B$64,2,0))</f>
        <v/>
      </c>
      <c r="L31" s="47" t="str">
        <f>IF('Formulario DE-01'!AD44="","",VLOOKUP('Formulario DE-01'!AC44,Datosadjuntos!$A$66:$B$68,2,0))</f>
        <v/>
      </c>
      <c r="M31" s="47" t="str">
        <f>IF('Formulario DE-01'!AE44="","",VLOOKUP('Formulario DE-01'!AD44,Datosadjuntos!$A$66:$B$68,2,0))</f>
        <v/>
      </c>
      <c r="N31" s="47" t="str">
        <f>IF('Formulario DE-01'!AF44="","",VLOOKUP('Formulario DE-01'!AE44,Datosadjuntos!$A$70:$B$72,2,0))</f>
        <v/>
      </c>
      <c r="O31" s="47" t="str">
        <f>IF('Formulario DE-01'!AG44="","",VLOOKUP('Formulario DE-01'!AF44,Datosadjuntos!$A$74:$B$77,2,0))</f>
        <v/>
      </c>
      <c r="P31" s="47" t="str">
        <f>IF('Formulario DE-01'!X44="","",'Formulario DE-01'!X44)</f>
        <v/>
      </c>
      <c r="Q31" t="str">
        <f>IF('Formulario DE-01'!P44="","",VLOOKUP('Formulario DE-01'!P44,Datosadjuntos!$A$27:$B$34,2,0))</f>
        <v/>
      </c>
      <c r="R31" t="str">
        <f>IF('Formulario DE-01'!W44="","",VLOOKUP('Formulario DE-01'!W44,Datosadjuntos!$H$2:$I$10,2,0))</f>
        <v/>
      </c>
      <c r="S31" s="47" t="str">
        <f>IF('Formulario DE-01'!Z44="","",VLOOKUP('Formulario DE-01'!Z44,Datosadjuntos!$A$47:$B$50,2,0))</f>
        <v/>
      </c>
      <c r="T31" s="47" t="str">
        <f>IF('Formulario DE-01'!AA44="","",VLOOKUP('Formulario DE-01'!AA44,Datosadjuntos!$A$52:$B$55,2,0))</f>
        <v/>
      </c>
      <c r="U31" s="47" t="str">
        <f>IF('Formulario DE-01'!AB44="","",VLOOKUP('Formulario DE-01'!AB44,Datosadjuntos!A86:B88,2,0))</f>
        <v/>
      </c>
      <c r="V31" s="37" t="str">
        <f t="shared" ca="1" si="2"/>
        <v/>
      </c>
      <c r="W31" t="str">
        <f>IF('Formulario DE-01'!AH44="","",'Formulario DE-01'!AH44)</f>
        <v/>
      </c>
      <c r="X31" t="str">
        <f t="shared" si="1"/>
        <v/>
      </c>
    </row>
    <row r="32" spans="1:24" x14ac:dyDescent="0.25">
      <c r="A32" t="str">
        <f>IF(D32="","",'Formulario DE-01'!$AH$4)</f>
        <v/>
      </c>
      <c r="B32" t="str">
        <f>IF(D32="","",'Formulario DE-01'!$AH$3)</f>
        <v/>
      </c>
      <c r="C32" t="str">
        <f>IF(D32="","",CONCATENATE('Formulario DE-01'!$AI$8,'Formulario DE-01'!$AL$8,'Formulario DE-01'!$AN$8,".",'Formulario DE-01'!$AP$8))</f>
        <v/>
      </c>
      <c r="D32" t="str">
        <f>Hoja1!A32</f>
        <v/>
      </c>
      <c r="E32" t="str">
        <f>IF(D32="","",'Formulario DE-01'!$AH$1)</f>
        <v/>
      </c>
      <c r="F32" t="str">
        <f>IF('Formulario DE-01'!T45="","",VLOOKUP('Formulario DE-01'!T45,Datosadjuntos!$A$39:$B$43,2,0))</f>
        <v/>
      </c>
      <c r="G32" t="str">
        <f>IF('Formulario DE-01'!Q45="","",VLOOKUP('Formulario DE-01'!Q45,Datosadjuntos!$A$18:$B$24,2,0))</f>
        <v/>
      </c>
      <c r="H32" t="str">
        <f>IF('Formulario DE-01'!R45="","",VLOOKUP('Formulario DE-01'!R45,Datosadjuntos!$H$23:$I$40,2,0))</f>
        <v/>
      </c>
      <c r="J32" t="str">
        <f>IF('Formulario DE-01'!S45="","",VLOOKUP('Formulario DE-01'!S45,Datosadjuntos!$D$18:$E$80,2,0))</f>
        <v/>
      </c>
      <c r="K32" s="47" t="str">
        <f>IF('Formulario DE-01'!AC45="","",VLOOKUP('Formulario DE-01'!AB45,Datosadjuntos!$A$61:$B$64,2,0))</f>
        <v/>
      </c>
      <c r="L32" s="47" t="str">
        <f>IF('Formulario DE-01'!AD45="","",VLOOKUP('Formulario DE-01'!AC45,Datosadjuntos!$A$66:$B$68,2,0))</f>
        <v/>
      </c>
      <c r="M32" s="47" t="str">
        <f>IF('Formulario DE-01'!AE45="","",VLOOKUP('Formulario DE-01'!AD45,Datosadjuntos!$A$66:$B$68,2,0))</f>
        <v/>
      </c>
      <c r="N32" s="47" t="str">
        <f>IF('Formulario DE-01'!AF45="","",VLOOKUP('Formulario DE-01'!AE45,Datosadjuntos!$A$70:$B$72,2,0))</f>
        <v/>
      </c>
      <c r="O32" s="47" t="str">
        <f>IF('Formulario DE-01'!AG45="","",VLOOKUP('Formulario DE-01'!AF45,Datosadjuntos!$A$74:$B$77,2,0))</f>
        <v/>
      </c>
      <c r="P32" s="47" t="str">
        <f>IF('Formulario DE-01'!X45="","",'Formulario DE-01'!X45)</f>
        <v/>
      </c>
      <c r="Q32" t="str">
        <f>IF('Formulario DE-01'!P45="","",VLOOKUP('Formulario DE-01'!P45,Datosadjuntos!$A$27:$B$34,2,0))</f>
        <v/>
      </c>
      <c r="R32" t="str">
        <f>IF('Formulario DE-01'!W45="","",VLOOKUP('Formulario DE-01'!W45,Datosadjuntos!$H$2:$I$10,2,0))</f>
        <v/>
      </c>
      <c r="S32" s="47" t="str">
        <f>IF('Formulario DE-01'!Z45="","",VLOOKUP('Formulario DE-01'!Z45,Datosadjuntos!$A$47:$B$50,2,0))</f>
        <v/>
      </c>
      <c r="T32" s="47" t="str">
        <f>IF('Formulario DE-01'!AA45="","",VLOOKUP('Formulario DE-01'!AA45,Datosadjuntos!$A$52:$B$55,2,0))</f>
        <v/>
      </c>
      <c r="U32" s="47" t="str">
        <f>IF('Formulario DE-01'!AB45="","",VLOOKUP('Formulario DE-01'!AB45,Datosadjuntos!A87:B89,2,0))</f>
        <v/>
      </c>
      <c r="V32" s="37" t="str">
        <f t="shared" ca="1" si="2"/>
        <v/>
      </c>
      <c r="W32" t="str">
        <f>IF('Formulario DE-01'!AH45="","",'Formulario DE-01'!AH45)</f>
        <v/>
      </c>
      <c r="X32" t="str">
        <f t="shared" si="1"/>
        <v/>
      </c>
    </row>
    <row r="33" spans="1:24" x14ac:dyDescent="0.25">
      <c r="A33" t="str">
        <f>IF(D33="","",'Formulario DE-01'!$AH$4)</f>
        <v/>
      </c>
      <c r="B33" t="str">
        <f>IF(D33="","",'Formulario DE-01'!$AH$3)</f>
        <v/>
      </c>
      <c r="C33" t="str">
        <f>IF(D33="","",CONCATENATE('Formulario DE-01'!$AI$8,'Formulario DE-01'!$AL$8,'Formulario DE-01'!$AN$8,".",'Formulario DE-01'!$AP$8))</f>
        <v/>
      </c>
      <c r="D33" t="str">
        <f>Hoja1!A33</f>
        <v/>
      </c>
      <c r="E33" t="str">
        <f>IF(D33="","",'Formulario DE-01'!$AH$1)</f>
        <v/>
      </c>
      <c r="F33" t="str">
        <f>IF('Formulario DE-01'!T46="","",VLOOKUP('Formulario DE-01'!T46,Datosadjuntos!$A$39:$B$43,2,0))</f>
        <v/>
      </c>
      <c r="G33" t="str">
        <f>IF('Formulario DE-01'!Q46="","",VLOOKUP('Formulario DE-01'!Q46,Datosadjuntos!$A$18:$B$24,2,0))</f>
        <v/>
      </c>
      <c r="H33" t="str">
        <f>IF('Formulario DE-01'!R46="","",VLOOKUP('Formulario DE-01'!R46,Datosadjuntos!$H$23:$I$40,2,0))</f>
        <v/>
      </c>
      <c r="J33" t="str">
        <f>IF('Formulario DE-01'!S46="","",VLOOKUP('Formulario DE-01'!S46,Datosadjuntos!$D$18:$E$80,2,0))</f>
        <v/>
      </c>
      <c r="K33" s="47" t="str">
        <f>IF('Formulario DE-01'!AC46="","",VLOOKUP('Formulario DE-01'!AB46,Datosadjuntos!$A$61:$B$64,2,0))</f>
        <v/>
      </c>
      <c r="L33" s="47" t="str">
        <f>IF('Formulario DE-01'!AD46="","",VLOOKUP('Formulario DE-01'!AC46,Datosadjuntos!$A$66:$B$68,2,0))</f>
        <v/>
      </c>
      <c r="M33" s="47" t="str">
        <f>IF('Formulario DE-01'!AE46="","",VLOOKUP('Formulario DE-01'!AD46,Datosadjuntos!$A$66:$B$68,2,0))</f>
        <v/>
      </c>
      <c r="N33" s="47" t="str">
        <f>IF('Formulario DE-01'!AF46="","",VLOOKUP('Formulario DE-01'!AE46,Datosadjuntos!$A$70:$B$72,2,0))</f>
        <v/>
      </c>
      <c r="O33" s="47" t="str">
        <f>IF('Formulario DE-01'!AG46="","",VLOOKUP('Formulario DE-01'!AF46,Datosadjuntos!$A$74:$B$77,2,0))</f>
        <v/>
      </c>
      <c r="P33" s="47" t="str">
        <f>IF('Formulario DE-01'!X46="","",'Formulario DE-01'!X46)</f>
        <v/>
      </c>
      <c r="Q33" t="str">
        <f>IF('Formulario DE-01'!P46="","",VLOOKUP('Formulario DE-01'!P46,Datosadjuntos!$A$27:$B$34,2,0))</f>
        <v/>
      </c>
      <c r="R33" t="str">
        <f>IF('Formulario DE-01'!W46="","",VLOOKUP('Formulario DE-01'!W46,Datosadjuntos!$H$2:$I$10,2,0))</f>
        <v/>
      </c>
      <c r="S33" s="47" t="str">
        <f>IF('Formulario DE-01'!Z46="","",VLOOKUP('Formulario DE-01'!Z46,Datosadjuntos!$A$47:$B$50,2,0))</f>
        <v/>
      </c>
      <c r="T33" s="47" t="str">
        <f>IF('Formulario DE-01'!AA46="","",VLOOKUP('Formulario DE-01'!AA46,Datosadjuntos!$A$52:$B$55,2,0))</f>
        <v/>
      </c>
      <c r="U33" s="47" t="str">
        <f>IF('Formulario DE-01'!AB46="","",VLOOKUP('Formulario DE-01'!AB46,Datosadjuntos!A88:B90,2,0))</f>
        <v/>
      </c>
      <c r="V33" s="37" t="str">
        <f t="shared" ca="1" si="2"/>
        <v/>
      </c>
      <c r="W33" t="str">
        <f>IF('Formulario DE-01'!AH46="","",'Formulario DE-01'!AH46)</f>
        <v/>
      </c>
      <c r="X33" t="str">
        <f t="shared" si="1"/>
        <v/>
      </c>
    </row>
    <row r="34" spans="1:24" x14ac:dyDescent="0.25">
      <c r="A34" t="str">
        <f>IF(D34="","",'Formulario DE-01'!$AH$4)</f>
        <v/>
      </c>
      <c r="B34" t="str">
        <f>IF(D34="","",'Formulario DE-01'!$AH$3)</f>
        <v/>
      </c>
      <c r="C34" t="str">
        <f>IF(D34="","",CONCATENATE('Formulario DE-01'!$AI$8,'Formulario DE-01'!$AL$8,'Formulario DE-01'!$AN$8,".",'Formulario DE-01'!$AP$8))</f>
        <v/>
      </c>
      <c r="D34" t="str">
        <f>Hoja1!A34</f>
        <v/>
      </c>
      <c r="E34" t="str">
        <f>IF(D34="","",'Formulario DE-01'!$AH$1)</f>
        <v/>
      </c>
      <c r="F34" t="str">
        <f>IF('Formulario DE-01'!T47="","",VLOOKUP('Formulario DE-01'!T47,Datosadjuntos!$A$39:$B$43,2,0))</f>
        <v/>
      </c>
      <c r="G34" t="str">
        <f>IF('Formulario DE-01'!Q47="","",VLOOKUP('Formulario DE-01'!Q47,Datosadjuntos!$A$18:$B$24,2,0))</f>
        <v/>
      </c>
      <c r="H34" t="str">
        <f>IF('Formulario DE-01'!R47="","",VLOOKUP('Formulario DE-01'!R47,Datosadjuntos!$H$23:$I$40,2,0))</f>
        <v/>
      </c>
      <c r="J34" t="str">
        <f>IF('Formulario DE-01'!S47="","",VLOOKUP('Formulario DE-01'!S47,Datosadjuntos!$D$18:$E$80,2,0))</f>
        <v/>
      </c>
      <c r="K34" s="47" t="str">
        <f>IF('Formulario DE-01'!AC47="","",VLOOKUP('Formulario DE-01'!AB47,Datosadjuntos!$A$61:$B$64,2,0))</f>
        <v/>
      </c>
      <c r="L34" s="47" t="str">
        <f>IF('Formulario DE-01'!AD47="","",VLOOKUP('Formulario DE-01'!AC47,Datosadjuntos!$A$66:$B$68,2,0))</f>
        <v/>
      </c>
      <c r="M34" s="47" t="str">
        <f>IF('Formulario DE-01'!AE47="","",VLOOKUP('Formulario DE-01'!AD47,Datosadjuntos!$A$66:$B$68,2,0))</f>
        <v/>
      </c>
      <c r="N34" s="47" t="str">
        <f>IF('Formulario DE-01'!AF47="","",VLOOKUP('Formulario DE-01'!AE47,Datosadjuntos!$A$70:$B$72,2,0))</f>
        <v/>
      </c>
      <c r="O34" s="47" t="str">
        <f>IF('Formulario DE-01'!AG47="","",VLOOKUP('Formulario DE-01'!AF47,Datosadjuntos!$A$74:$B$77,2,0))</f>
        <v/>
      </c>
      <c r="P34" s="47" t="str">
        <f>IF('Formulario DE-01'!X47="","",'Formulario DE-01'!X47)</f>
        <v/>
      </c>
      <c r="Q34" t="str">
        <f>IF('Formulario DE-01'!P47="","",VLOOKUP('Formulario DE-01'!P47,Datosadjuntos!$A$27:$B$34,2,0))</f>
        <v/>
      </c>
      <c r="R34" t="str">
        <f>IF('Formulario DE-01'!W47="","",VLOOKUP('Formulario DE-01'!W47,Datosadjuntos!$H$2:$I$10,2,0))</f>
        <v/>
      </c>
      <c r="S34" s="47" t="str">
        <f>IF('Formulario DE-01'!Z47="","",VLOOKUP('Formulario DE-01'!Z47,Datosadjuntos!$A$47:$B$50,2,0))</f>
        <v/>
      </c>
      <c r="T34" s="47" t="str">
        <f>IF('Formulario DE-01'!AA47="","",VLOOKUP('Formulario DE-01'!AA47,Datosadjuntos!$A$52:$B$55,2,0))</f>
        <v/>
      </c>
      <c r="U34" s="47" t="str">
        <f>IF('Formulario DE-01'!AB47="","",VLOOKUP('Formulario DE-01'!AB47,Datosadjuntos!A89:B91,2,0))</f>
        <v/>
      </c>
      <c r="V34" s="37" t="str">
        <f t="shared" ca="1" si="2"/>
        <v/>
      </c>
      <c r="W34" t="str">
        <f>IF('Formulario DE-01'!AH47="","",'Formulario DE-01'!AH47)</f>
        <v/>
      </c>
      <c r="X34" t="str">
        <f t="shared" si="1"/>
        <v/>
      </c>
    </row>
    <row r="35" spans="1:24" x14ac:dyDescent="0.25">
      <c r="A35" t="str">
        <f>IF(D35="","",'Formulario DE-01'!$AH$4)</f>
        <v/>
      </c>
      <c r="B35" t="str">
        <f>IF(D35="","",'Formulario DE-01'!$AH$3)</f>
        <v/>
      </c>
      <c r="C35" t="str">
        <f>IF(D35="","",CONCATENATE('Formulario DE-01'!$AI$8,'Formulario DE-01'!$AL$8,'Formulario DE-01'!$AN$8,".",'Formulario DE-01'!$AP$8))</f>
        <v/>
      </c>
      <c r="D35" t="str">
        <f>Hoja1!A35</f>
        <v/>
      </c>
      <c r="E35" t="str">
        <f>IF(D35="","",'Formulario DE-01'!$AH$1)</f>
        <v/>
      </c>
      <c r="F35" t="str">
        <f>IF('Formulario DE-01'!T48="","",VLOOKUP('Formulario DE-01'!T48,Datosadjuntos!$A$39:$B$43,2,0))</f>
        <v/>
      </c>
      <c r="G35" t="str">
        <f>IF('Formulario DE-01'!Q48="","",VLOOKUP('Formulario DE-01'!Q48,Datosadjuntos!$A$18:$B$24,2,0))</f>
        <v/>
      </c>
      <c r="H35" t="str">
        <f>IF('Formulario DE-01'!R48="","",VLOOKUP('Formulario DE-01'!R48,Datosadjuntos!$H$23:$I$40,2,0))</f>
        <v/>
      </c>
      <c r="J35" t="str">
        <f>IF('Formulario DE-01'!S48="","",VLOOKUP('Formulario DE-01'!S48,Datosadjuntos!$D$18:$E$80,2,0))</f>
        <v/>
      </c>
      <c r="K35" s="47" t="str">
        <f>IF('Formulario DE-01'!AC48="","",VLOOKUP('Formulario DE-01'!AB48,Datosadjuntos!$A$61:$B$64,2,0))</f>
        <v/>
      </c>
      <c r="L35" s="47" t="str">
        <f>IF('Formulario DE-01'!AD48="","",VLOOKUP('Formulario DE-01'!AC48,Datosadjuntos!$A$66:$B$68,2,0))</f>
        <v/>
      </c>
      <c r="M35" s="47" t="str">
        <f>IF('Formulario DE-01'!AE48="","",VLOOKUP('Formulario DE-01'!AD48,Datosadjuntos!$A$66:$B$68,2,0))</f>
        <v/>
      </c>
      <c r="N35" s="47" t="str">
        <f>IF('Formulario DE-01'!AF48="","",VLOOKUP('Formulario DE-01'!AE48,Datosadjuntos!$A$70:$B$72,2,0))</f>
        <v/>
      </c>
      <c r="O35" s="47" t="str">
        <f>IF('Formulario DE-01'!AG48="","",VLOOKUP('Formulario DE-01'!AF48,Datosadjuntos!$A$74:$B$77,2,0))</f>
        <v/>
      </c>
      <c r="P35" s="47" t="str">
        <f>IF('Formulario DE-01'!X48="","",'Formulario DE-01'!X48)</f>
        <v/>
      </c>
      <c r="Q35" t="str">
        <f>IF('Formulario DE-01'!P48="","",VLOOKUP('Formulario DE-01'!P48,Datosadjuntos!$A$27:$B$34,2,0))</f>
        <v/>
      </c>
      <c r="R35" t="str">
        <f>IF('Formulario DE-01'!W48="","",VLOOKUP('Formulario DE-01'!W48,Datosadjuntos!$H$2:$I$10,2,0))</f>
        <v/>
      </c>
      <c r="S35" s="47" t="str">
        <f>IF('Formulario DE-01'!Z48="","",VLOOKUP('Formulario DE-01'!Z48,Datosadjuntos!$A$47:$B$50,2,0))</f>
        <v/>
      </c>
      <c r="T35" s="47" t="str">
        <f>IF('Formulario DE-01'!AA48="","",VLOOKUP('Formulario DE-01'!AA48,Datosadjuntos!$A$52:$B$55,2,0))</f>
        <v/>
      </c>
      <c r="U35" s="47" t="str">
        <f>IF('Formulario DE-01'!AB48="","",VLOOKUP('Formulario DE-01'!AB48,Datosadjuntos!A90:B92,2,0))</f>
        <v/>
      </c>
      <c r="V35" s="37" t="str">
        <f t="shared" ca="1" si="2"/>
        <v/>
      </c>
      <c r="W35" t="str">
        <f>IF('Formulario DE-01'!AH48="","",'Formulario DE-01'!AH48)</f>
        <v/>
      </c>
      <c r="X35" t="str">
        <f t="shared" si="1"/>
        <v/>
      </c>
    </row>
    <row r="36" spans="1:24" x14ac:dyDescent="0.25">
      <c r="A36" t="str">
        <f>IF(D36="","",'Formulario DE-01'!$AH$4)</f>
        <v/>
      </c>
      <c r="B36" t="str">
        <f>IF(D36="","",'Formulario DE-01'!$AH$3)</f>
        <v/>
      </c>
      <c r="C36" t="str">
        <f>IF(D36="","",CONCATENATE('Formulario DE-01'!$AI$8,'Formulario DE-01'!$AL$8,'Formulario DE-01'!$AN$8,".",'Formulario DE-01'!$AP$8))</f>
        <v/>
      </c>
      <c r="D36" t="str">
        <f>Hoja1!A36</f>
        <v/>
      </c>
      <c r="E36" t="str">
        <f>IF(D36="","",'Formulario DE-01'!$AH$1)</f>
        <v/>
      </c>
      <c r="F36" t="str">
        <f>IF('Formulario DE-01'!T49="","",VLOOKUP('Formulario DE-01'!T49,Datosadjuntos!$A$39:$B$43,2,0))</f>
        <v/>
      </c>
      <c r="G36" t="str">
        <f>IF('Formulario DE-01'!Q49="","",VLOOKUP('Formulario DE-01'!Q49,Datosadjuntos!$A$18:$B$24,2,0))</f>
        <v/>
      </c>
      <c r="H36" t="str">
        <f>IF('Formulario DE-01'!R49="","",VLOOKUP('Formulario DE-01'!R49,Datosadjuntos!$H$23:$I$40,2,0))</f>
        <v/>
      </c>
      <c r="J36" t="str">
        <f>IF('Formulario DE-01'!S49="","",VLOOKUP('Formulario DE-01'!S49,Datosadjuntos!$D$18:$E$80,2,0))</f>
        <v/>
      </c>
      <c r="K36" s="47" t="str">
        <f>IF('Formulario DE-01'!AC49="","",VLOOKUP('Formulario DE-01'!AB49,Datosadjuntos!$A$61:$B$64,2,0))</f>
        <v/>
      </c>
      <c r="L36" s="47" t="str">
        <f>IF('Formulario DE-01'!AD49="","",VLOOKUP('Formulario DE-01'!AC49,Datosadjuntos!$A$66:$B$68,2,0))</f>
        <v/>
      </c>
      <c r="M36" s="47" t="str">
        <f>IF('Formulario DE-01'!AE49="","",VLOOKUP('Formulario DE-01'!AD49,Datosadjuntos!$A$66:$B$68,2,0))</f>
        <v/>
      </c>
      <c r="N36" s="47" t="str">
        <f>IF('Formulario DE-01'!AF49="","",VLOOKUP('Formulario DE-01'!AE49,Datosadjuntos!$A$70:$B$72,2,0))</f>
        <v/>
      </c>
      <c r="O36" s="47" t="str">
        <f>IF('Formulario DE-01'!AG49="","",VLOOKUP('Formulario DE-01'!AF49,Datosadjuntos!$A$74:$B$77,2,0))</f>
        <v/>
      </c>
      <c r="P36" s="47" t="str">
        <f>IF('Formulario DE-01'!X49="","",'Formulario DE-01'!X49)</f>
        <v/>
      </c>
      <c r="Q36" t="str">
        <f>IF('Formulario DE-01'!P49="","",VLOOKUP('Formulario DE-01'!P49,Datosadjuntos!$A$27:$B$34,2,0))</f>
        <v/>
      </c>
      <c r="R36" t="str">
        <f>IF('Formulario DE-01'!W49="","",VLOOKUP('Formulario DE-01'!W49,Datosadjuntos!$H$2:$I$10,2,0))</f>
        <v/>
      </c>
      <c r="S36" s="47" t="str">
        <f>IF('Formulario DE-01'!Z49="","",VLOOKUP('Formulario DE-01'!Z49,Datosadjuntos!$A$47:$B$50,2,0))</f>
        <v/>
      </c>
      <c r="T36" s="47" t="str">
        <f>IF('Formulario DE-01'!AA49="","",VLOOKUP('Formulario DE-01'!AA49,Datosadjuntos!$A$52:$B$55,2,0))</f>
        <v/>
      </c>
      <c r="U36" s="47" t="str">
        <f>IF('Formulario DE-01'!AB49="","",VLOOKUP('Formulario DE-01'!AB49,Datosadjuntos!A91:B93,2,0))</f>
        <v/>
      </c>
      <c r="V36" s="37" t="str">
        <f t="shared" ca="1" si="2"/>
        <v/>
      </c>
      <c r="W36" t="str">
        <f>IF('Formulario DE-01'!AH49="","",'Formulario DE-01'!AH49)</f>
        <v/>
      </c>
      <c r="X36" t="str">
        <f t="shared" si="1"/>
        <v/>
      </c>
    </row>
    <row r="37" spans="1:24" x14ac:dyDescent="0.25">
      <c r="A37" t="str">
        <f>IF(D37="","",'Formulario DE-01'!$AH$4)</f>
        <v/>
      </c>
      <c r="B37" t="str">
        <f>IF(D37="","",'Formulario DE-01'!$AH$3)</f>
        <v/>
      </c>
      <c r="C37" t="str">
        <f>IF(D37="","",CONCATENATE('Formulario DE-01'!$AI$8,'Formulario DE-01'!$AL$8,'Formulario DE-01'!$AN$8,".",'Formulario DE-01'!$AP$8))</f>
        <v/>
      </c>
      <c r="D37" t="str">
        <f>Hoja1!A37</f>
        <v/>
      </c>
      <c r="E37" t="str">
        <f>IF(D37="","",'Formulario DE-01'!$AH$1)</f>
        <v/>
      </c>
      <c r="F37" t="str">
        <f>IF('Formulario DE-01'!T50="","",VLOOKUP('Formulario DE-01'!T50,Datosadjuntos!$A$39:$B$43,2,0))</f>
        <v/>
      </c>
      <c r="G37" t="str">
        <f>IF('Formulario DE-01'!Q50="","",VLOOKUP('Formulario DE-01'!Q50,Datosadjuntos!$A$18:$B$24,2,0))</f>
        <v/>
      </c>
      <c r="H37" t="str">
        <f>IF('Formulario DE-01'!R50="","",VLOOKUP('Formulario DE-01'!R50,Datosadjuntos!$H$23:$I$40,2,0))</f>
        <v/>
      </c>
      <c r="J37" t="str">
        <f>IF('Formulario DE-01'!S50="","",VLOOKUP('Formulario DE-01'!S50,Datosadjuntos!$D$18:$E$80,2,0))</f>
        <v/>
      </c>
      <c r="K37" s="47" t="str">
        <f>IF('Formulario DE-01'!AC50="","",VLOOKUP('Formulario DE-01'!AB50,Datosadjuntos!$A$61:$B$64,2,0))</f>
        <v/>
      </c>
      <c r="L37" s="47" t="str">
        <f>IF('Formulario DE-01'!AD50="","",VLOOKUP('Formulario DE-01'!AC50,Datosadjuntos!$A$66:$B$68,2,0))</f>
        <v/>
      </c>
      <c r="M37" s="47" t="str">
        <f>IF('Formulario DE-01'!AE50="","",VLOOKUP('Formulario DE-01'!AD50,Datosadjuntos!$A$66:$B$68,2,0))</f>
        <v/>
      </c>
      <c r="N37" s="47" t="str">
        <f>IF('Formulario DE-01'!AF50="","",VLOOKUP('Formulario DE-01'!AE50,Datosadjuntos!$A$70:$B$72,2,0))</f>
        <v/>
      </c>
      <c r="O37" s="47" t="str">
        <f>IF('Formulario DE-01'!AG50="","",VLOOKUP('Formulario DE-01'!AF50,Datosadjuntos!$A$74:$B$77,2,0))</f>
        <v/>
      </c>
      <c r="P37" s="47" t="str">
        <f>IF('Formulario DE-01'!X50="","",'Formulario DE-01'!X50)</f>
        <v/>
      </c>
      <c r="Q37" t="str">
        <f>IF('Formulario DE-01'!P50="","",VLOOKUP('Formulario DE-01'!P50,Datosadjuntos!$A$27:$B$34,2,0))</f>
        <v/>
      </c>
      <c r="R37" t="str">
        <f>IF('Formulario DE-01'!W50="","",VLOOKUP('Formulario DE-01'!W50,Datosadjuntos!$H$2:$I$10,2,0))</f>
        <v/>
      </c>
      <c r="S37" s="47" t="str">
        <f>IF('Formulario DE-01'!Z50="","",VLOOKUP('Formulario DE-01'!Z50,Datosadjuntos!$A$47:$B$50,2,0))</f>
        <v/>
      </c>
      <c r="T37" s="47" t="str">
        <f>IF('Formulario DE-01'!AA50="","",VLOOKUP('Formulario DE-01'!AA50,Datosadjuntos!$A$52:$B$55,2,0))</f>
        <v/>
      </c>
      <c r="U37" s="47" t="str">
        <f>IF('Formulario DE-01'!AB50="","",VLOOKUP('Formulario DE-01'!AB50,Datosadjuntos!A92:B94,2,0))</f>
        <v/>
      </c>
      <c r="V37" s="37" t="str">
        <f t="shared" ca="1" si="2"/>
        <v/>
      </c>
      <c r="W37" t="str">
        <f>IF('Formulario DE-01'!AH50="","",'Formulario DE-01'!AH50)</f>
        <v/>
      </c>
      <c r="X37" t="str">
        <f t="shared" si="1"/>
        <v/>
      </c>
    </row>
    <row r="38" spans="1:24" x14ac:dyDescent="0.25">
      <c r="A38" t="str">
        <f>IF(D38="","",'Formulario DE-01'!$AH$4)</f>
        <v/>
      </c>
      <c r="B38" t="str">
        <f>IF(D38="","",'Formulario DE-01'!$AH$3)</f>
        <v/>
      </c>
      <c r="C38" t="str">
        <f>IF(D38="","",CONCATENATE('Formulario DE-01'!$AI$8,'Formulario DE-01'!$AL$8,'Formulario DE-01'!$AN$8,".",'Formulario DE-01'!$AP$8))</f>
        <v/>
      </c>
      <c r="D38" t="str">
        <f>Hoja1!A38</f>
        <v/>
      </c>
      <c r="E38" t="str">
        <f>IF(D38="","",'Formulario DE-01'!$AH$1)</f>
        <v/>
      </c>
      <c r="F38" t="str">
        <f>IF('Formulario DE-01'!T51="","",VLOOKUP('Formulario DE-01'!T51,Datosadjuntos!$A$39:$B$43,2,0))</f>
        <v/>
      </c>
      <c r="G38" t="str">
        <f>IF('Formulario DE-01'!Q51="","",VLOOKUP('Formulario DE-01'!Q51,Datosadjuntos!$A$18:$B$24,2,0))</f>
        <v/>
      </c>
      <c r="H38" t="str">
        <f>IF('Formulario DE-01'!R51="","",VLOOKUP('Formulario DE-01'!R51,Datosadjuntos!$H$23:$I$40,2,0))</f>
        <v/>
      </c>
      <c r="J38" t="str">
        <f>IF('Formulario DE-01'!S51="","",VLOOKUP('Formulario DE-01'!S51,Datosadjuntos!$D$18:$E$80,2,0))</f>
        <v/>
      </c>
      <c r="K38" s="47" t="str">
        <f>IF('Formulario DE-01'!AC51="","",VLOOKUP('Formulario DE-01'!AB51,Datosadjuntos!$A$61:$B$64,2,0))</f>
        <v/>
      </c>
      <c r="L38" s="47" t="str">
        <f>IF('Formulario DE-01'!AD51="","",VLOOKUP('Formulario DE-01'!AC51,Datosadjuntos!$A$66:$B$68,2,0))</f>
        <v/>
      </c>
      <c r="M38" s="47" t="str">
        <f>IF('Formulario DE-01'!AE51="","",VLOOKUP('Formulario DE-01'!AD51,Datosadjuntos!$A$66:$B$68,2,0))</f>
        <v/>
      </c>
      <c r="N38" s="47" t="str">
        <f>IF('Formulario DE-01'!AF51="","",VLOOKUP('Formulario DE-01'!AE51,Datosadjuntos!$A$70:$B$72,2,0))</f>
        <v/>
      </c>
      <c r="O38" s="47" t="str">
        <f>IF('Formulario DE-01'!AG51="","",VLOOKUP('Formulario DE-01'!AF51,Datosadjuntos!$A$74:$B$77,2,0))</f>
        <v/>
      </c>
      <c r="P38" s="47" t="str">
        <f>IF('Formulario DE-01'!X51="","",'Formulario DE-01'!X51)</f>
        <v/>
      </c>
      <c r="Q38" t="str">
        <f>IF('Formulario DE-01'!P51="","",VLOOKUP('Formulario DE-01'!P51,Datosadjuntos!$A$27:$B$34,2,0))</f>
        <v/>
      </c>
      <c r="R38" t="str">
        <f>IF('Formulario DE-01'!W51="","",VLOOKUP('Formulario DE-01'!W51,Datosadjuntos!$H$2:$I$10,2,0))</f>
        <v/>
      </c>
      <c r="S38" s="47" t="str">
        <f>IF('Formulario DE-01'!Z51="","",VLOOKUP('Formulario DE-01'!Z51,Datosadjuntos!$A$47:$B$50,2,0))</f>
        <v/>
      </c>
      <c r="T38" s="47" t="str">
        <f>IF('Formulario DE-01'!AA51="","",VLOOKUP('Formulario DE-01'!AA51,Datosadjuntos!$A$52:$B$55,2,0))</f>
        <v/>
      </c>
      <c r="U38" s="47" t="str">
        <f>IF('Formulario DE-01'!AB51="","",VLOOKUP('Formulario DE-01'!AB51,Datosadjuntos!A93:B95,2,0))</f>
        <v/>
      </c>
      <c r="V38" s="37" t="str">
        <f t="shared" ca="1" si="2"/>
        <v/>
      </c>
      <c r="W38" t="str">
        <f>IF('Formulario DE-01'!AH51="","",'Formulario DE-01'!AH51)</f>
        <v/>
      </c>
      <c r="X38" t="str">
        <f t="shared" si="1"/>
        <v/>
      </c>
    </row>
    <row r="39" spans="1:24" x14ac:dyDescent="0.25">
      <c r="A39" t="str">
        <f>IF(D39="","",'Formulario DE-01'!$AH$4)</f>
        <v/>
      </c>
      <c r="B39" t="str">
        <f>IF(D39="","",'Formulario DE-01'!$AH$3)</f>
        <v/>
      </c>
      <c r="C39" t="str">
        <f>IF(D39="","",CONCATENATE('Formulario DE-01'!$AI$8,'Formulario DE-01'!$AL$8,'Formulario DE-01'!$AN$8,".",'Formulario DE-01'!$AP$8))</f>
        <v/>
      </c>
      <c r="D39" t="str">
        <f>Hoja1!A39</f>
        <v/>
      </c>
      <c r="E39" t="str">
        <f>IF(D39="","",'Formulario DE-01'!$AH$1)</f>
        <v/>
      </c>
      <c r="F39" t="str">
        <f>IF('Formulario DE-01'!T52="","",VLOOKUP('Formulario DE-01'!T52,Datosadjuntos!$A$39:$B$43,2,0))</f>
        <v/>
      </c>
      <c r="G39" t="str">
        <f>IF('Formulario DE-01'!Q52="","",VLOOKUP('Formulario DE-01'!Q52,Datosadjuntos!$A$18:$B$24,2,0))</f>
        <v/>
      </c>
      <c r="H39" t="str">
        <f>IF('Formulario DE-01'!R52="","",VLOOKUP('Formulario DE-01'!R52,Datosadjuntos!$H$23:$I$40,2,0))</f>
        <v/>
      </c>
      <c r="J39" t="str">
        <f>IF('Formulario DE-01'!S52="","",VLOOKUP('Formulario DE-01'!S52,Datosadjuntos!$D$18:$E$80,2,0))</f>
        <v/>
      </c>
      <c r="K39" s="47" t="str">
        <f>IF('Formulario DE-01'!AC52="","",VLOOKUP('Formulario DE-01'!AB52,Datosadjuntos!$A$61:$B$64,2,0))</f>
        <v/>
      </c>
      <c r="L39" s="47" t="str">
        <f>IF('Formulario DE-01'!AD52="","",VLOOKUP('Formulario DE-01'!AC52,Datosadjuntos!$A$66:$B$68,2,0))</f>
        <v/>
      </c>
      <c r="M39" s="47" t="str">
        <f>IF('Formulario DE-01'!AE52="","",VLOOKUP('Formulario DE-01'!AD52,Datosadjuntos!$A$66:$B$68,2,0))</f>
        <v/>
      </c>
      <c r="N39" s="47" t="str">
        <f>IF('Formulario DE-01'!AF52="","",VLOOKUP('Formulario DE-01'!AE52,Datosadjuntos!$A$70:$B$72,2,0))</f>
        <v/>
      </c>
      <c r="O39" s="47" t="str">
        <f>IF('Formulario DE-01'!AG52="","",VLOOKUP('Formulario DE-01'!AF52,Datosadjuntos!$A$74:$B$77,2,0))</f>
        <v/>
      </c>
      <c r="P39" s="47" t="str">
        <f>IF('Formulario DE-01'!X52="","",'Formulario DE-01'!X52)</f>
        <v/>
      </c>
      <c r="Q39" t="str">
        <f>IF('Formulario DE-01'!P52="","",VLOOKUP('Formulario DE-01'!P52,Datosadjuntos!$A$27:$B$34,2,0))</f>
        <v/>
      </c>
      <c r="R39" t="str">
        <f>IF('Formulario DE-01'!W52="","",VLOOKUP('Formulario DE-01'!W52,Datosadjuntos!$H$2:$I$10,2,0))</f>
        <v/>
      </c>
      <c r="S39" s="47" t="str">
        <f>IF('Formulario DE-01'!Z52="","",VLOOKUP('Formulario DE-01'!Z52,Datosadjuntos!$A$47:$B$50,2,0))</f>
        <v/>
      </c>
      <c r="T39" s="47" t="str">
        <f>IF('Formulario DE-01'!AA52="","",VLOOKUP('Formulario DE-01'!AA52,Datosadjuntos!$A$52:$B$55,2,0))</f>
        <v/>
      </c>
      <c r="U39" s="47" t="str">
        <f>IF('Formulario DE-01'!AB52="","",VLOOKUP('Formulario DE-01'!AB52,Datosadjuntos!A94:B96,2,0))</f>
        <v/>
      </c>
      <c r="V39" s="37" t="str">
        <f t="shared" ca="1" si="2"/>
        <v/>
      </c>
      <c r="W39" t="str">
        <f>IF('Formulario DE-01'!AH52="","",'Formulario DE-01'!AH52)</f>
        <v/>
      </c>
      <c r="X39" t="str">
        <f t="shared" si="1"/>
        <v/>
      </c>
    </row>
    <row r="40" spans="1:24" x14ac:dyDescent="0.25">
      <c r="A40" t="str">
        <f>IF(D40="","",'Formulario DE-01'!$AH$4)</f>
        <v/>
      </c>
      <c r="B40" t="str">
        <f>IF(D40="","",'Formulario DE-01'!$AH$3)</f>
        <v/>
      </c>
      <c r="C40" t="str">
        <f>IF(D40="","",CONCATENATE('Formulario DE-01'!$AI$8,'Formulario DE-01'!$AL$8,'Formulario DE-01'!$AN$8,".",'Formulario DE-01'!$AP$8))</f>
        <v/>
      </c>
      <c r="D40" t="str">
        <f>Hoja1!A40</f>
        <v/>
      </c>
      <c r="E40" t="str">
        <f>IF(D40="","",'Formulario DE-01'!$AH$1)</f>
        <v/>
      </c>
      <c r="F40" t="str">
        <f>IF('Formulario DE-01'!T53="","",VLOOKUP('Formulario DE-01'!T53,Datosadjuntos!$A$39:$B$43,2,0))</f>
        <v/>
      </c>
      <c r="G40" t="str">
        <f>IF('Formulario DE-01'!Q53="","",VLOOKUP('Formulario DE-01'!Q53,Datosadjuntos!$A$18:$B$24,2,0))</f>
        <v/>
      </c>
      <c r="H40" t="str">
        <f>IF('Formulario DE-01'!R53="","",VLOOKUP('Formulario DE-01'!R53,Datosadjuntos!$H$23:$I$40,2,0))</f>
        <v/>
      </c>
      <c r="J40" t="str">
        <f>IF('Formulario DE-01'!S53="","",VLOOKUP('Formulario DE-01'!S53,Datosadjuntos!$D$18:$E$80,2,0))</f>
        <v/>
      </c>
      <c r="K40" s="47" t="str">
        <f>IF('Formulario DE-01'!AC53="","",VLOOKUP('Formulario DE-01'!AB53,Datosadjuntos!$A$61:$B$64,2,0))</f>
        <v/>
      </c>
      <c r="L40" s="47" t="str">
        <f>IF('Formulario DE-01'!AD53="","",VLOOKUP('Formulario DE-01'!AC53,Datosadjuntos!$A$66:$B$68,2,0))</f>
        <v/>
      </c>
      <c r="M40" s="47" t="str">
        <f>IF('Formulario DE-01'!AE53="","",VLOOKUP('Formulario DE-01'!AD53,Datosadjuntos!$A$66:$B$68,2,0))</f>
        <v/>
      </c>
      <c r="N40" s="47" t="str">
        <f>IF('Formulario DE-01'!AF53="","",VLOOKUP('Formulario DE-01'!AE53,Datosadjuntos!$A$70:$B$72,2,0))</f>
        <v/>
      </c>
      <c r="O40" s="47" t="str">
        <f>IF('Formulario DE-01'!AG53="","",VLOOKUP('Formulario DE-01'!AF53,Datosadjuntos!$A$74:$B$77,2,0))</f>
        <v/>
      </c>
      <c r="P40" s="47" t="str">
        <f>IF('Formulario DE-01'!X53="","",'Formulario DE-01'!X53)</f>
        <v/>
      </c>
      <c r="Q40" t="str">
        <f>IF('Formulario DE-01'!P53="","",VLOOKUP('Formulario DE-01'!P53,Datosadjuntos!$A$27:$B$34,2,0))</f>
        <v/>
      </c>
      <c r="R40" t="str">
        <f>IF('Formulario DE-01'!W53="","",VLOOKUP('Formulario DE-01'!W53,Datosadjuntos!$H$2:$I$10,2,0))</f>
        <v/>
      </c>
      <c r="S40" s="47" t="str">
        <f>IF('Formulario DE-01'!Z53="","",VLOOKUP('Formulario DE-01'!Z53,Datosadjuntos!$A$47:$B$50,2,0))</f>
        <v/>
      </c>
      <c r="T40" s="47" t="str">
        <f>IF('Formulario DE-01'!AA53="","",VLOOKUP('Formulario DE-01'!AA53,Datosadjuntos!$A$52:$B$55,2,0))</f>
        <v/>
      </c>
      <c r="U40" s="47" t="str">
        <f>IF('Formulario DE-01'!AB53="","",VLOOKUP('Formulario DE-01'!AB53,Datosadjuntos!A95:B97,2,0))</f>
        <v/>
      </c>
      <c r="V40" s="37" t="str">
        <f t="shared" ca="1" si="2"/>
        <v/>
      </c>
      <c r="W40" t="str">
        <f>IF('Formulario DE-01'!AH53="","",'Formulario DE-01'!AH53)</f>
        <v/>
      </c>
      <c r="X40" t="str">
        <f t="shared" si="1"/>
        <v/>
      </c>
    </row>
    <row r="41" spans="1:24" x14ac:dyDescent="0.25">
      <c r="A41" t="str">
        <f>IF(D41="","",'Formulario DE-01'!$AH$4)</f>
        <v/>
      </c>
      <c r="B41" t="str">
        <f>IF(D41="","",'Formulario DE-01'!$AH$3)</f>
        <v/>
      </c>
      <c r="C41" t="str">
        <f>IF(D41="","",CONCATENATE('Formulario DE-01'!$AI$8,'Formulario DE-01'!$AL$8,'Formulario DE-01'!$AN$8,".",'Formulario DE-01'!$AP$8))</f>
        <v/>
      </c>
      <c r="D41" t="str">
        <f>Hoja1!A41</f>
        <v/>
      </c>
      <c r="E41" t="str">
        <f>IF(D41="","",'Formulario DE-01'!$AH$1)</f>
        <v/>
      </c>
      <c r="F41" t="str">
        <f>IF('Formulario DE-01'!T54="","",VLOOKUP('Formulario DE-01'!T54,Datosadjuntos!$A$39:$B$43,2,0))</f>
        <v/>
      </c>
      <c r="G41" t="str">
        <f>IF('Formulario DE-01'!Q54="","",VLOOKUP('Formulario DE-01'!Q54,Datosadjuntos!$A$18:$B$24,2,0))</f>
        <v/>
      </c>
      <c r="H41" t="str">
        <f>IF('Formulario DE-01'!R54="","",VLOOKUP('Formulario DE-01'!R54,Datosadjuntos!$H$23:$I$40,2,0))</f>
        <v/>
      </c>
      <c r="J41" t="str">
        <f>IF('Formulario DE-01'!S54="","",VLOOKUP('Formulario DE-01'!S54,Datosadjuntos!$D$18:$E$80,2,0))</f>
        <v/>
      </c>
      <c r="K41" s="47" t="str">
        <f>IF('Formulario DE-01'!AC54="","",VLOOKUP('Formulario DE-01'!AB54,Datosadjuntos!$A$61:$B$64,2,0))</f>
        <v/>
      </c>
      <c r="L41" s="47" t="str">
        <f>IF('Formulario DE-01'!AD54="","",VLOOKUP('Formulario DE-01'!AC54,Datosadjuntos!$A$66:$B$68,2,0))</f>
        <v/>
      </c>
      <c r="M41" s="47" t="str">
        <f>IF('Formulario DE-01'!AE54="","",VLOOKUP('Formulario DE-01'!AD54,Datosadjuntos!$A$66:$B$68,2,0))</f>
        <v/>
      </c>
      <c r="N41" s="47" t="str">
        <f>IF('Formulario DE-01'!AF54="","",VLOOKUP('Formulario DE-01'!AE54,Datosadjuntos!$A$70:$B$72,2,0))</f>
        <v/>
      </c>
      <c r="O41" s="47" t="str">
        <f>IF('Formulario DE-01'!AG54="","",VLOOKUP('Formulario DE-01'!AF54,Datosadjuntos!$A$74:$B$77,2,0))</f>
        <v/>
      </c>
      <c r="P41" s="47" t="str">
        <f>IF('Formulario DE-01'!X54="","",'Formulario DE-01'!X54)</f>
        <v/>
      </c>
      <c r="Q41" t="str">
        <f>IF('Formulario DE-01'!P54="","",VLOOKUP('Formulario DE-01'!P54,Datosadjuntos!$A$27:$B$34,2,0))</f>
        <v/>
      </c>
      <c r="R41" t="str">
        <f>IF('Formulario DE-01'!W54="","",VLOOKUP('Formulario DE-01'!W54,Datosadjuntos!$H$2:$I$10,2,0))</f>
        <v/>
      </c>
      <c r="S41" s="47" t="str">
        <f>IF('Formulario DE-01'!Z54="","",VLOOKUP('Formulario DE-01'!Z54,Datosadjuntos!$A$47:$B$50,2,0))</f>
        <v/>
      </c>
      <c r="T41" s="47" t="str">
        <f>IF('Formulario DE-01'!AA54="","",VLOOKUP('Formulario DE-01'!AA54,Datosadjuntos!$A$52:$B$55,2,0))</f>
        <v/>
      </c>
      <c r="U41" s="47" t="str">
        <f>IF('Formulario DE-01'!AB54="","",VLOOKUP('Formulario DE-01'!AB54,Datosadjuntos!A96:B98,2,0))</f>
        <v/>
      </c>
      <c r="V41" s="37" t="str">
        <f t="shared" ca="1" si="2"/>
        <v/>
      </c>
      <c r="W41" t="str">
        <f>IF('Formulario DE-01'!AH54="","",'Formulario DE-01'!AH54)</f>
        <v/>
      </c>
      <c r="X41" t="str">
        <f t="shared" si="1"/>
        <v/>
      </c>
    </row>
    <row r="42" spans="1:24" x14ac:dyDescent="0.25">
      <c r="A42" t="str">
        <f>IF(D42="","",'Formulario DE-01'!$AH$4)</f>
        <v/>
      </c>
      <c r="B42" t="str">
        <f>IF(D42="","",'Formulario DE-01'!$AH$3)</f>
        <v/>
      </c>
      <c r="C42" t="str">
        <f>IF(D42="","",CONCATENATE('Formulario DE-01'!$AI$8,'Formulario DE-01'!$AL$8,'Formulario DE-01'!$AN$8,".",'Formulario DE-01'!$AP$8))</f>
        <v/>
      </c>
      <c r="D42" t="str">
        <f>Hoja1!A42</f>
        <v/>
      </c>
      <c r="E42" t="str">
        <f>IF(D42="","",'Formulario DE-01'!$AH$1)</f>
        <v/>
      </c>
      <c r="F42" t="str">
        <f>IF('Formulario DE-01'!T55="","",VLOOKUP('Formulario DE-01'!T55,Datosadjuntos!$A$39:$B$43,2,0))</f>
        <v/>
      </c>
      <c r="G42" t="str">
        <f>IF('Formulario DE-01'!Q55="","",VLOOKUP('Formulario DE-01'!Q55,Datosadjuntos!$A$18:$B$24,2,0))</f>
        <v/>
      </c>
      <c r="H42" t="str">
        <f>IF('Formulario DE-01'!R55="","",VLOOKUP('Formulario DE-01'!R55,Datosadjuntos!$H$23:$I$40,2,0))</f>
        <v/>
      </c>
      <c r="J42" t="str">
        <f>IF('Formulario DE-01'!S55="","",VLOOKUP('Formulario DE-01'!S55,Datosadjuntos!$D$18:$E$80,2,0))</f>
        <v/>
      </c>
      <c r="K42" s="47" t="str">
        <f>IF('Formulario DE-01'!AC55="","",VLOOKUP('Formulario DE-01'!AB55,Datosadjuntos!$A$61:$B$64,2,0))</f>
        <v/>
      </c>
      <c r="L42" s="47" t="str">
        <f>IF('Formulario DE-01'!AD55="","",VLOOKUP('Formulario DE-01'!AC55,Datosadjuntos!$A$66:$B$68,2,0))</f>
        <v/>
      </c>
      <c r="M42" s="47" t="str">
        <f>IF('Formulario DE-01'!AE55="","",VLOOKUP('Formulario DE-01'!AD55,Datosadjuntos!$A$66:$B$68,2,0))</f>
        <v/>
      </c>
      <c r="N42" s="47" t="str">
        <f>IF('Formulario DE-01'!AF55="","",VLOOKUP('Formulario DE-01'!AE55,Datosadjuntos!$A$70:$B$72,2,0))</f>
        <v/>
      </c>
      <c r="O42" s="47" t="str">
        <f>IF('Formulario DE-01'!AG55="","",VLOOKUP('Formulario DE-01'!AF55,Datosadjuntos!$A$74:$B$77,2,0))</f>
        <v/>
      </c>
      <c r="P42" s="47" t="str">
        <f>IF('Formulario DE-01'!X55="","",'Formulario DE-01'!X55)</f>
        <v/>
      </c>
      <c r="Q42" t="str">
        <f>IF('Formulario DE-01'!P55="","",VLOOKUP('Formulario DE-01'!P55,Datosadjuntos!$A$27:$B$34,2,0))</f>
        <v/>
      </c>
      <c r="R42" t="str">
        <f>IF('Formulario DE-01'!W55="","",VLOOKUP('Formulario DE-01'!W55,Datosadjuntos!$H$2:$I$10,2,0))</f>
        <v/>
      </c>
      <c r="S42" s="47" t="str">
        <f>IF('Formulario DE-01'!Z55="","",VLOOKUP('Formulario DE-01'!Z55,Datosadjuntos!$A$47:$B$50,2,0))</f>
        <v/>
      </c>
      <c r="T42" s="47" t="str">
        <f>IF('Formulario DE-01'!AA55="","",VLOOKUP('Formulario DE-01'!AA55,Datosadjuntos!$A$52:$B$55,2,0))</f>
        <v/>
      </c>
      <c r="U42" s="47" t="str">
        <f>IF('Formulario DE-01'!AB55="","",VLOOKUP('Formulario DE-01'!AB55,Datosadjuntos!A97:B99,2,0))</f>
        <v/>
      </c>
      <c r="V42" s="37" t="str">
        <f t="shared" ca="1" si="2"/>
        <v/>
      </c>
      <c r="W42" t="str">
        <f>IF('Formulario DE-01'!AH55="","",'Formulario DE-01'!AH55)</f>
        <v/>
      </c>
      <c r="X42" t="str">
        <f t="shared" si="1"/>
        <v/>
      </c>
    </row>
    <row r="43" spans="1:24" x14ac:dyDescent="0.25">
      <c r="A43" t="str">
        <f>IF(D43="","",'Formulario DE-01'!$AH$4)</f>
        <v/>
      </c>
      <c r="B43" t="str">
        <f>IF(D43="","",'Formulario DE-01'!$AH$3)</f>
        <v/>
      </c>
      <c r="C43" t="str">
        <f>IF(D43="","",CONCATENATE('Formulario DE-01'!$AI$8,'Formulario DE-01'!$AL$8,'Formulario DE-01'!$AN$8,".",'Formulario DE-01'!$AP$8))</f>
        <v/>
      </c>
      <c r="D43" t="str">
        <f>Hoja1!A43</f>
        <v/>
      </c>
      <c r="E43" t="str">
        <f>IF(D43="","",'Formulario DE-01'!$AH$1)</f>
        <v/>
      </c>
      <c r="F43" t="str">
        <f>IF('Formulario DE-01'!T56="","",VLOOKUP('Formulario DE-01'!T56,Datosadjuntos!$A$39:$B$43,2,0))</f>
        <v/>
      </c>
      <c r="G43" t="str">
        <f>IF('Formulario DE-01'!Q56="","",VLOOKUP('Formulario DE-01'!Q56,Datosadjuntos!$A$18:$B$24,2,0))</f>
        <v/>
      </c>
      <c r="H43" t="str">
        <f>IF('Formulario DE-01'!R56="","",VLOOKUP('Formulario DE-01'!R56,Datosadjuntos!$H$23:$I$40,2,0))</f>
        <v/>
      </c>
      <c r="J43" t="str">
        <f>IF('Formulario DE-01'!S56="","",VLOOKUP('Formulario DE-01'!S56,Datosadjuntos!$D$18:$E$80,2,0))</f>
        <v/>
      </c>
      <c r="K43" s="47" t="str">
        <f>IF('Formulario DE-01'!AC56="","",VLOOKUP('Formulario DE-01'!AB56,Datosadjuntos!$A$61:$B$64,2,0))</f>
        <v/>
      </c>
      <c r="L43" s="47" t="str">
        <f>IF('Formulario DE-01'!AD56="","",VLOOKUP('Formulario DE-01'!AC56,Datosadjuntos!$A$66:$B$68,2,0))</f>
        <v/>
      </c>
      <c r="M43" s="47" t="str">
        <f>IF('Formulario DE-01'!AE56="","",VLOOKUP('Formulario DE-01'!AD56,Datosadjuntos!$A$66:$B$68,2,0))</f>
        <v/>
      </c>
      <c r="N43" s="47" t="str">
        <f>IF('Formulario DE-01'!AF56="","",VLOOKUP('Formulario DE-01'!AE56,Datosadjuntos!$A$70:$B$72,2,0))</f>
        <v/>
      </c>
      <c r="O43" s="47" t="str">
        <f>IF('Formulario DE-01'!AG56="","",VLOOKUP('Formulario DE-01'!AF56,Datosadjuntos!$A$74:$B$77,2,0))</f>
        <v/>
      </c>
      <c r="P43" s="47" t="str">
        <f>IF('Formulario DE-01'!X56="","",'Formulario DE-01'!X56)</f>
        <v/>
      </c>
      <c r="Q43" t="str">
        <f>IF('Formulario DE-01'!P56="","",VLOOKUP('Formulario DE-01'!P56,Datosadjuntos!$A$27:$B$34,2,0))</f>
        <v/>
      </c>
      <c r="R43" t="str">
        <f>IF('Formulario DE-01'!W56="","",VLOOKUP('Formulario DE-01'!W56,Datosadjuntos!$H$2:$I$10,2,0))</f>
        <v/>
      </c>
      <c r="S43" s="47" t="str">
        <f>IF('Formulario DE-01'!Z56="","",VLOOKUP('Formulario DE-01'!Z56,Datosadjuntos!$A$47:$B$50,2,0))</f>
        <v/>
      </c>
      <c r="T43" s="47" t="str">
        <f>IF('Formulario DE-01'!AA56="","",VLOOKUP('Formulario DE-01'!AA56,Datosadjuntos!$A$52:$B$55,2,0))</f>
        <v/>
      </c>
      <c r="U43" s="47" t="str">
        <f>IF('Formulario DE-01'!AB56="","",VLOOKUP('Formulario DE-01'!AB56,Datosadjuntos!A98:B100,2,0))</f>
        <v/>
      </c>
      <c r="V43" s="37" t="str">
        <f t="shared" ca="1" si="2"/>
        <v/>
      </c>
      <c r="W43" t="str">
        <f>IF('Formulario DE-01'!AH56="","",'Formulario DE-01'!AH56)</f>
        <v/>
      </c>
      <c r="X43" t="str">
        <f t="shared" si="1"/>
        <v/>
      </c>
    </row>
    <row r="44" spans="1:24" x14ac:dyDescent="0.25">
      <c r="A44" t="str">
        <f>IF(D44="","",'Formulario DE-01'!$AH$4)</f>
        <v/>
      </c>
      <c r="B44" t="str">
        <f>IF(D44="","",'Formulario DE-01'!$AH$3)</f>
        <v/>
      </c>
      <c r="C44" t="str">
        <f>IF(D44="","",CONCATENATE('Formulario DE-01'!$AI$8,'Formulario DE-01'!$AL$8,'Formulario DE-01'!$AN$8,".",'Formulario DE-01'!$AP$8))</f>
        <v/>
      </c>
      <c r="D44" t="str">
        <f>Hoja1!A44</f>
        <v/>
      </c>
      <c r="E44" t="str">
        <f>IF(D44="","",'Formulario DE-01'!$AH$1)</f>
        <v/>
      </c>
      <c r="F44" t="str">
        <f>IF('Formulario DE-01'!T57="","",VLOOKUP('Formulario DE-01'!T57,Datosadjuntos!$A$39:$B$43,2,0))</f>
        <v/>
      </c>
      <c r="G44" t="str">
        <f>IF('Formulario DE-01'!Q57="","",VLOOKUP('Formulario DE-01'!Q57,Datosadjuntos!$A$18:$B$24,2,0))</f>
        <v/>
      </c>
      <c r="H44" t="str">
        <f>IF('Formulario DE-01'!R57="","",VLOOKUP('Formulario DE-01'!R57,Datosadjuntos!$H$23:$I$40,2,0))</f>
        <v/>
      </c>
      <c r="J44" t="str">
        <f>IF('Formulario DE-01'!S57="","",VLOOKUP('Formulario DE-01'!S57,Datosadjuntos!$D$18:$E$80,2,0))</f>
        <v/>
      </c>
      <c r="K44" s="47" t="str">
        <f>IF('Formulario DE-01'!AC57="","",VLOOKUP('Formulario DE-01'!AB57,Datosadjuntos!$A$61:$B$64,2,0))</f>
        <v/>
      </c>
      <c r="L44" s="47" t="str">
        <f>IF('Formulario DE-01'!AD57="","",VLOOKUP('Formulario DE-01'!AC57,Datosadjuntos!$A$66:$B$68,2,0))</f>
        <v/>
      </c>
      <c r="M44" s="47" t="str">
        <f>IF('Formulario DE-01'!AE57="","",VLOOKUP('Formulario DE-01'!AD57,Datosadjuntos!$A$66:$B$68,2,0))</f>
        <v/>
      </c>
      <c r="N44" s="47" t="str">
        <f>IF('Formulario DE-01'!AF57="","",VLOOKUP('Formulario DE-01'!AE57,Datosadjuntos!$A$70:$B$72,2,0))</f>
        <v/>
      </c>
      <c r="O44" s="47" t="str">
        <f>IF('Formulario DE-01'!AG57="","",VLOOKUP('Formulario DE-01'!AF57,Datosadjuntos!$A$74:$B$77,2,0))</f>
        <v/>
      </c>
      <c r="P44" s="47" t="str">
        <f>IF('Formulario DE-01'!X57="","",'Formulario DE-01'!X57)</f>
        <v/>
      </c>
      <c r="Q44" t="str">
        <f>IF('Formulario DE-01'!P57="","",VLOOKUP('Formulario DE-01'!P57,Datosadjuntos!$A$27:$B$34,2,0))</f>
        <v/>
      </c>
      <c r="R44" t="str">
        <f>IF('Formulario DE-01'!W57="","",VLOOKUP('Formulario DE-01'!W57,Datosadjuntos!$H$2:$I$10,2,0))</f>
        <v/>
      </c>
      <c r="S44" s="47" t="str">
        <f>IF('Formulario DE-01'!Z57="","",VLOOKUP('Formulario DE-01'!Z57,Datosadjuntos!$A$47:$B$50,2,0))</f>
        <v/>
      </c>
      <c r="T44" s="47" t="str">
        <f>IF('Formulario DE-01'!AA57="","",VLOOKUP('Formulario DE-01'!AA57,Datosadjuntos!$A$52:$B$55,2,0))</f>
        <v/>
      </c>
      <c r="U44" s="47" t="str">
        <f>IF('Formulario DE-01'!AB57="","",VLOOKUP('Formulario DE-01'!AB57,Datosadjuntos!A99:B101,2,0))</f>
        <v/>
      </c>
      <c r="V44" s="37" t="str">
        <f t="shared" ca="1" si="2"/>
        <v/>
      </c>
      <c r="W44" t="str">
        <f>IF('Formulario DE-01'!AH57="","",'Formulario DE-01'!AH57)</f>
        <v/>
      </c>
      <c r="X44" t="str">
        <f t="shared" si="1"/>
        <v/>
      </c>
    </row>
    <row r="45" spans="1:24" x14ac:dyDescent="0.25">
      <c r="A45" t="str">
        <f>IF(D45="","",'Formulario DE-01'!$AH$4)</f>
        <v/>
      </c>
      <c r="B45" t="str">
        <f>IF(D45="","",'Formulario DE-01'!$AH$3)</f>
        <v/>
      </c>
      <c r="C45" t="str">
        <f>IF(D45="","",CONCATENATE('Formulario DE-01'!$AI$8,'Formulario DE-01'!$AL$8,'Formulario DE-01'!$AN$8,".",'Formulario DE-01'!$AP$8))</f>
        <v/>
      </c>
      <c r="D45" t="str">
        <f>Hoja1!A45</f>
        <v/>
      </c>
      <c r="E45" t="str">
        <f>IF(D45="","",'Formulario DE-01'!$AH$1)</f>
        <v/>
      </c>
      <c r="F45" t="str">
        <f>IF('Formulario DE-01'!T58="","",VLOOKUP('Formulario DE-01'!T58,Datosadjuntos!$A$39:$B$43,2,0))</f>
        <v/>
      </c>
      <c r="G45" t="str">
        <f>IF('Formulario DE-01'!Q58="","",VLOOKUP('Formulario DE-01'!Q58,Datosadjuntos!$A$18:$B$24,2,0))</f>
        <v/>
      </c>
      <c r="H45" t="str">
        <f>IF('Formulario DE-01'!R58="","",VLOOKUP('Formulario DE-01'!R58,Datosadjuntos!$H$23:$I$40,2,0))</f>
        <v/>
      </c>
      <c r="J45" t="str">
        <f>IF('Formulario DE-01'!S58="","",VLOOKUP('Formulario DE-01'!S58,Datosadjuntos!$D$18:$E$80,2,0))</f>
        <v/>
      </c>
      <c r="K45" s="47" t="str">
        <f>IF('Formulario DE-01'!AC58="","",VLOOKUP('Formulario DE-01'!AB58,Datosadjuntos!$A$61:$B$64,2,0))</f>
        <v/>
      </c>
      <c r="L45" s="47" t="str">
        <f>IF('Formulario DE-01'!AD58="","",VLOOKUP('Formulario DE-01'!AC58,Datosadjuntos!$A$66:$B$68,2,0))</f>
        <v/>
      </c>
      <c r="M45" s="47" t="str">
        <f>IF('Formulario DE-01'!AE58="","",VLOOKUP('Formulario DE-01'!AD58,Datosadjuntos!$A$66:$B$68,2,0))</f>
        <v/>
      </c>
      <c r="N45" s="47" t="str">
        <f>IF('Formulario DE-01'!AF58="","",VLOOKUP('Formulario DE-01'!AE58,Datosadjuntos!$A$70:$B$72,2,0))</f>
        <v/>
      </c>
      <c r="O45" s="47" t="str">
        <f>IF('Formulario DE-01'!AG58="","",VLOOKUP('Formulario DE-01'!AF58,Datosadjuntos!$A$74:$B$77,2,0))</f>
        <v/>
      </c>
      <c r="P45" s="47" t="str">
        <f>IF('Formulario DE-01'!X58="","",'Formulario DE-01'!X58)</f>
        <v/>
      </c>
      <c r="Q45" t="str">
        <f>IF('Formulario DE-01'!P58="","",VLOOKUP('Formulario DE-01'!P58,Datosadjuntos!$A$27:$B$34,2,0))</f>
        <v/>
      </c>
      <c r="R45" t="str">
        <f>IF('Formulario DE-01'!W58="","",VLOOKUP('Formulario DE-01'!W58,Datosadjuntos!$H$2:$I$10,2,0))</f>
        <v/>
      </c>
      <c r="S45" s="47" t="str">
        <f>IF('Formulario DE-01'!Z58="","",VLOOKUP('Formulario DE-01'!Z58,Datosadjuntos!$A$47:$B$50,2,0))</f>
        <v/>
      </c>
      <c r="T45" s="47" t="str">
        <f>IF('Formulario DE-01'!AA58="","",VLOOKUP('Formulario DE-01'!AA58,Datosadjuntos!$A$52:$B$55,2,0))</f>
        <v/>
      </c>
      <c r="U45" s="47" t="str">
        <f>IF('Formulario DE-01'!AB58="","",VLOOKUP('Formulario DE-01'!AB58,Datosadjuntos!A100:B102,2,0))</f>
        <v/>
      </c>
      <c r="V45" s="37" t="str">
        <f t="shared" ca="1" si="2"/>
        <v/>
      </c>
      <c r="W45" t="str">
        <f>IF('Formulario DE-01'!AH58="","",'Formulario DE-01'!AH58)</f>
        <v/>
      </c>
      <c r="X45" t="str">
        <f t="shared" si="1"/>
        <v/>
      </c>
    </row>
    <row r="46" spans="1:24" x14ac:dyDescent="0.25">
      <c r="A46" t="str">
        <f>IF(D46="","",'Formulario DE-01'!$AH$4)</f>
        <v/>
      </c>
      <c r="B46" t="str">
        <f>IF(D46="","",'Formulario DE-01'!$AH$3)</f>
        <v/>
      </c>
      <c r="C46" t="str">
        <f>IF(D46="","",CONCATENATE('Formulario DE-01'!$AI$8,'Formulario DE-01'!$AL$8,'Formulario DE-01'!$AN$8,".",'Formulario DE-01'!$AP$8))</f>
        <v/>
      </c>
      <c r="D46" t="str">
        <f>Hoja1!A46</f>
        <v/>
      </c>
      <c r="E46" t="str">
        <f>IF(D46="","",'Formulario DE-01'!$AH$1)</f>
        <v/>
      </c>
      <c r="F46" t="str">
        <f>IF('Formulario DE-01'!T59="","",VLOOKUP('Formulario DE-01'!T59,Datosadjuntos!$A$39:$B$43,2,0))</f>
        <v/>
      </c>
      <c r="G46" t="str">
        <f>IF('Formulario DE-01'!Q59="","",VLOOKUP('Formulario DE-01'!Q59,Datosadjuntos!$A$18:$B$24,2,0))</f>
        <v/>
      </c>
      <c r="H46" t="str">
        <f>IF('Formulario DE-01'!R59="","",VLOOKUP('Formulario DE-01'!R59,Datosadjuntos!$H$23:$I$40,2,0))</f>
        <v/>
      </c>
      <c r="J46" t="str">
        <f>IF('Formulario DE-01'!S59="","",VLOOKUP('Formulario DE-01'!S59,Datosadjuntos!$D$18:$E$80,2,0))</f>
        <v/>
      </c>
      <c r="K46" s="47" t="str">
        <f>IF('Formulario DE-01'!AC59="","",VLOOKUP('Formulario DE-01'!AB59,Datosadjuntos!$A$61:$B$64,2,0))</f>
        <v/>
      </c>
      <c r="L46" s="47" t="str">
        <f>IF('Formulario DE-01'!AD59="","",VLOOKUP('Formulario DE-01'!AC59,Datosadjuntos!$A$66:$B$68,2,0))</f>
        <v/>
      </c>
      <c r="M46" s="47" t="str">
        <f>IF('Formulario DE-01'!AE59="","",VLOOKUP('Formulario DE-01'!AD59,Datosadjuntos!$A$66:$B$68,2,0))</f>
        <v/>
      </c>
      <c r="N46" s="47" t="str">
        <f>IF('Formulario DE-01'!AF59="","",VLOOKUP('Formulario DE-01'!AE59,Datosadjuntos!$A$70:$B$72,2,0))</f>
        <v/>
      </c>
      <c r="O46" s="47" t="str">
        <f>IF('Formulario DE-01'!AG59="","",VLOOKUP('Formulario DE-01'!AF59,Datosadjuntos!$A$74:$B$77,2,0))</f>
        <v/>
      </c>
      <c r="P46" s="47" t="str">
        <f>IF('Formulario DE-01'!X59="","",'Formulario DE-01'!X59)</f>
        <v/>
      </c>
      <c r="Q46" t="str">
        <f>IF('Formulario DE-01'!P59="","",VLOOKUP('Formulario DE-01'!P59,Datosadjuntos!$A$27:$B$34,2,0))</f>
        <v/>
      </c>
      <c r="R46" t="str">
        <f>IF('Formulario DE-01'!W59="","",VLOOKUP('Formulario DE-01'!W59,Datosadjuntos!$H$2:$I$10,2,0))</f>
        <v/>
      </c>
      <c r="S46" s="47" t="str">
        <f>IF('Formulario DE-01'!Z59="","",VLOOKUP('Formulario DE-01'!Z59,Datosadjuntos!$A$47:$B$50,2,0))</f>
        <v/>
      </c>
      <c r="T46" s="47" t="str">
        <f>IF('Formulario DE-01'!AA59="","",VLOOKUP('Formulario DE-01'!AA59,Datosadjuntos!$A$52:$B$55,2,0))</f>
        <v/>
      </c>
      <c r="U46" s="47" t="str">
        <f>IF('Formulario DE-01'!AB59="","",VLOOKUP('Formulario DE-01'!AB59,Datosadjuntos!A101:B103,2,0))</f>
        <v/>
      </c>
      <c r="V46" s="37" t="str">
        <f t="shared" ca="1" si="2"/>
        <v/>
      </c>
      <c r="W46" t="str">
        <f>IF('Formulario DE-01'!AH59="","",'Formulario DE-01'!AH59)</f>
        <v/>
      </c>
      <c r="X46" t="str">
        <f t="shared" si="1"/>
        <v/>
      </c>
    </row>
    <row r="47" spans="1:24" x14ac:dyDescent="0.25">
      <c r="A47" t="str">
        <f>IF(D47="","",'Formulario DE-01'!$AH$4)</f>
        <v/>
      </c>
      <c r="B47" t="str">
        <f>IF(D47="","",'Formulario DE-01'!$AH$3)</f>
        <v/>
      </c>
      <c r="C47" t="str">
        <f>IF(D47="","",CONCATENATE('Formulario DE-01'!$AI$8,'Formulario DE-01'!$AL$8,'Formulario DE-01'!$AN$8,".",'Formulario DE-01'!$AP$8))</f>
        <v/>
      </c>
      <c r="D47" t="str">
        <f>Hoja1!A47</f>
        <v/>
      </c>
      <c r="E47" t="str">
        <f>IF(D47="","",'Formulario DE-01'!$AH$1)</f>
        <v/>
      </c>
      <c r="F47" t="str">
        <f>IF('Formulario DE-01'!T60="","",VLOOKUP('Formulario DE-01'!T60,Datosadjuntos!$A$39:$B$43,2,0))</f>
        <v/>
      </c>
      <c r="G47" t="str">
        <f>IF('Formulario DE-01'!Q60="","",VLOOKUP('Formulario DE-01'!Q60,Datosadjuntos!$A$18:$B$24,2,0))</f>
        <v/>
      </c>
      <c r="H47" t="str">
        <f>IF('Formulario DE-01'!R60="","",VLOOKUP('Formulario DE-01'!R60,Datosadjuntos!$H$23:$I$40,2,0))</f>
        <v/>
      </c>
      <c r="J47" t="str">
        <f>IF('Formulario DE-01'!S60="","",VLOOKUP('Formulario DE-01'!S60,Datosadjuntos!$D$18:$E$80,2,0))</f>
        <v/>
      </c>
      <c r="K47" s="47" t="str">
        <f>IF('Formulario DE-01'!AC60="","",VLOOKUP('Formulario DE-01'!AB60,Datosadjuntos!$A$61:$B$64,2,0))</f>
        <v/>
      </c>
      <c r="L47" s="47" t="str">
        <f>IF('Formulario DE-01'!AD60="","",VLOOKUP('Formulario DE-01'!AC60,Datosadjuntos!$A$66:$B$68,2,0))</f>
        <v/>
      </c>
      <c r="M47" s="47" t="str">
        <f>IF('Formulario DE-01'!AE60="","",VLOOKUP('Formulario DE-01'!AD60,Datosadjuntos!$A$66:$B$68,2,0))</f>
        <v/>
      </c>
      <c r="N47" s="47" t="str">
        <f>IF('Formulario DE-01'!AF60="","",VLOOKUP('Formulario DE-01'!AE60,Datosadjuntos!$A$70:$B$72,2,0))</f>
        <v/>
      </c>
      <c r="O47" s="47" t="str">
        <f>IF('Formulario DE-01'!AG60="","",VLOOKUP('Formulario DE-01'!AF60,Datosadjuntos!$A$74:$B$77,2,0))</f>
        <v/>
      </c>
      <c r="P47" s="47" t="str">
        <f>IF('Formulario DE-01'!X60="","",'Formulario DE-01'!X60)</f>
        <v/>
      </c>
      <c r="Q47" t="str">
        <f>IF('Formulario DE-01'!P60="","",VLOOKUP('Formulario DE-01'!P60,Datosadjuntos!$A$27:$B$34,2,0))</f>
        <v/>
      </c>
      <c r="R47" t="str">
        <f>IF('Formulario DE-01'!W60="","",VLOOKUP('Formulario DE-01'!W60,Datosadjuntos!$H$2:$I$10,2,0))</f>
        <v/>
      </c>
      <c r="S47" s="47" t="str">
        <f>IF('Formulario DE-01'!Z60="","",VLOOKUP('Formulario DE-01'!Z60,Datosadjuntos!$A$47:$B$50,2,0))</f>
        <v/>
      </c>
      <c r="T47" s="47" t="str">
        <f>IF('Formulario DE-01'!AA60="","",VLOOKUP('Formulario DE-01'!AA60,Datosadjuntos!$A$52:$B$55,2,0))</f>
        <v/>
      </c>
      <c r="U47" s="47" t="str">
        <f>IF('Formulario DE-01'!AB60="","",VLOOKUP('Formulario DE-01'!AB60,Datosadjuntos!A102:B104,2,0))</f>
        <v/>
      </c>
      <c r="V47" s="37" t="str">
        <f t="shared" ca="1" si="2"/>
        <v/>
      </c>
      <c r="W47" t="str">
        <f>IF('Formulario DE-01'!AH60="","",'Formulario DE-01'!AH60)</f>
        <v/>
      </c>
      <c r="X47" t="str">
        <f t="shared" si="1"/>
        <v/>
      </c>
    </row>
    <row r="48" spans="1:24" x14ac:dyDescent="0.25">
      <c r="A48" t="str">
        <f>IF(D48="","",'Formulario DE-01'!$AH$4)</f>
        <v/>
      </c>
      <c r="B48" t="str">
        <f>IF(D48="","",'Formulario DE-01'!$AH$3)</f>
        <v/>
      </c>
      <c r="C48" t="str">
        <f>IF(D48="","",CONCATENATE('Formulario DE-01'!$AI$8,'Formulario DE-01'!$AL$8,'Formulario DE-01'!$AN$8,".",'Formulario DE-01'!$AP$8))</f>
        <v/>
      </c>
      <c r="D48" t="str">
        <f>Hoja1!A48</f>
        <v/>
      </c>
      <c r="E48" t="str">
        <f>IF(D48="","",'Formulario DE-01'!$AH$1)</f>
        <v/>
      </c>
      <c r="F48" t="str">
        <f>IF('Formulario DE-01'!T61="","",VLOOKUP('Formulario DE-01'!T61,Datosadjuntos!$A$39:$B$43,2,0))</f>
        <v/>
      </c>
      <c r="G48" t="str">
        <f>IF('Formulario DE-01'!Q61="","",VLOOKUP('Formulario DE-01'!Q61,Datosadjuntos!$A$18:$B$24,2,0))</f>
        <v/>
      </c>
      <c r="H48" t="str">
        <f>IF('Formulario DE-01'!R61="","",VLOOKUP('Formulario DE-01'!R61,Datosadjuntos!$H$23:$I$40,2,0))</f>
        <v/>
      </c>
      <c r="J48" t="str">
        <f>IF('Formulario DE-01'!S61="","",VLOOKUP('Formulario DE-01'!S61,Datosadjuntos!$D$18:$E$80,2,0))</f>
        <v/>
      </c>
      <c r="K48" s="47" t="str">
        <f>IF('Formulario DE-01'!AC61="","",VLOOKUP('Formulario DE-01'!AB61,Datosadjuntos!$A$61:$B$64,2,0))</f>
        <v/>
      </c>
      <c r="L48" s="47" t="str">
        <f>IF('Formulario DE-01'!AD61="","",VLOOKUP('Formulario DE-01'!AC61,Datosadjuntos!$A$66:$B$68,2,0))</f>
        <v/>
      </c>
      <c r="M48" s="47" t="str">
        <f>IF('Formulario DE-01'!AE61="","",VLOOKUP('Formulario DE-01'!AD61,Datosadjuntos!$A$66:$B$68,2,0))</f>
        <v/>
      </c>
      <c r="N48" s="47" t="str">
        <f>IF('Formulario DE-01'!AF61="","",VLOOKUP('Formulario DE-01'!AE61,Datosadjuntos!$A$70:$B$72,2,0))</f>
        <v/>
      </c>
      <c r="O48" s="47" t="str">
        <f>IF('Formulario DE-01'!AG61="","",VLOOKUP('Formulario DE-01'!AF61,Datosadjuntos!$A$74:$B$77,2,0))</f>
        <v/>
      </c>
      <c r="P48" s="47" t="str">
        <f>IF('Formulario DE-01'!X61="","",'Formulario DE-01'!X61)</f>
        <v/>
      </c>
      <c r="Q48" t="str">
        <f>IF('Formulario DE-01'!P61="","",VLOOKUP('Formulario DE-01'!P61,Datosadjuntos!$A$27:$B$34,2,0))</f>
        <v/>
      </c>
      <c r="R48" t="str">
        <f>IF('Formulario DE-01'!W61="","",VLOOKUP('Formulario DE-01'!W61,Datosadjuntos!$H$2:$I$10,2,0))</f>
        <v/>
      </c>
      <c r="S48" s="47" t="str">
        <f>IF('Formulario DE-01'!Z61="","",VLOOKUP('Formulario DE-01'!Z61,Datosadjuntos!$A$47:$B$50,2,0))</f>
        <v/>
      </c>
      <c r="T48" s="47" t="str">
        <f>IF('Formulario DE-01'!AA61="","",VLOOKUP('Formulario DE-01'!AA61,Datosadjuntos!$A$52:$B$55,2,0))</f>
        <v/>
      </c>
      <c r="U48" s="47" t="str">
        <f>IF('Formulario DE-01'!AB61="","",VLOOKUP('Formulario DE-01'!AB61,Datosadjuntos!A103:B105,2,0))</f>
        <v/>
      </c>
      <c r="V48" s="37" t="str">
        <f t="shared" ca="1" si="2"/>
        <v/>
      </c>
      <c r="W48" t="str">
        <f>IF('Formulario DE-01'!AH61="","",'Formulario DE-01'!AH61)</f>
        <v/>
      </c>
      <c r="X48" t="str">
        <f t="shared" si="1"/>
        <v/>
      </c>
    </row>
    <row r="49" spans="1:24" x14ac:dyDescent="0.25">
      <c r="A49" t="str">
        <f>IF(D49="","",'Formulario DE-01'!$AH$4)</f>
        <v/>
      </c>
      <c r="B49" t="str">
        <f>IF(D49="","",'Formulario DE-01'!$AH$3)</f>
        <v/>
      </c>
      <c r="C49" t="str">
        <f>IF(D49="","",CONCATENATE('Formulario DE-01'!$AI$8,'Formulario DE-01'!$AL$8,'Formulario DE-01'!$AN$8,".",'Formulario DE-01'!$AP$8))</f>
        <v/>
      </c>
      <c r="D49" t="str">
        <f>Hoja1!A49</f>
        <v/>
      </c>
      <c r="E49" t="str">
        <f>IF(D49="","",'Formulario DE-01'!$AH$1)</f>
        <v/>
      </c>
      <c r="F49" t="str">
        <f>IF('Formulario DE-01'!T62="","",VLOOKUP('Formulario DE-01'!T62,Datosadjuntos!$A$39:$B$43,2,0))</f>
        <v/>
      </c>
      <c r="G49" t="str">
        <f>IF('Formulario DE-01'!Q62="","",VLOOKUP('Formulario DE-01'!Q62,Datosadjuntos!$A$18:$B$24,2,0))</f>
        <v/>
      </c>
      <c r="H49" t="str">
        <f>IF('Formulario DE-01'!R62="","",VLOOKUP('Formulario DE-01'!R62,Datosadjuntos!$H$23:$I$40,2,0))</f>
        <v/>
      </c>
      <c r="J49" t="str">
        <f>IF('Formulario DE-01'!S62="","",VLOOKUP('Formulario DE-01'!S62,Datosadjuntos!$D$18:$E$80,2,0))</f>
        <v/>
      </c>
      <c r="K49" s="47" t="str">
        <f>IF('Formulario DE-01'!AC62="","",VLOOKUP('Formulario DE-01'!AB62,Datosadjuntos!$A$61:$B$64,2,0))</f>
        <v/>
      </c>
      <c r="L49" s="47" t="str">
        <f>IF('Formulario DE-01'!AD62="","",VLOOKUP('Formulario DE-01'!AC62,Datosadjuntos!$A$66:$B$68,2,0))</f>
        <v/>
      </c>
      <c r="M49" s="47" t="str">
        <f>IF('Formulario DE-01'!AE62="","",VLOOKUP('Formulario DE-01'!AD62,Datosadjuntos!$A$66:$B$68,2,0))</f>
        <v/>
      </c>
      <c r="N49" s="47" t="str">
        <f>IF('Formulario DE-01'!AF62="","",VLOOKUP('Formulario DE-01'!AE62,Datosadjuntos!$A$70:$B$72,2,0))</f>
        <v/>
      </c>
      <c r="O49" s="47" t="str">
        <f>IF('Formulario DE-01'!AG62="","",VLOOKUP('Formulario DE-01'!AF62,Datosadjuntos!$A$74:$B$77,2,0))</f>
        <v/>
      </c>
      <c r="P49" s="47" t="str">
        <f>IF('Formulario DE-01'!X62="","",'Formulario DE-01'!X62)</f>
        <v/>
      </c>
      <c r="Q49" t="str">
        <f>IF('Formulario DE-01'!P62="","",VLOOKUP('Formulario DE-01'!P62,Datosadjuntos!$A$27:$B$34,2,0))</f>
        <v/>
      </c>
      <c r="R49" t="str">
        <f>IF('Formulario DE-01'!W62="","",VLOOKUP('Formulario DE-01'!W62,Datosadjuntos!$H$2:$I$10,2,0))</f>
        <v/>
      </c>
      <c r="S49" s="47" t="str">
        <f>IF('Formulario DE-01'!Z62="","",VLOOKUP('Formulario DE-01'!Z62,Datosadjuntos!$A$47:$B$50,2,0))</f>
        <v/>
      </c>
      <c r="T49" s="47" t="str">
        <f>IF('Formulario DE-01'!AA62="","",VLOOKUP('Formulario DE-01'!AA62,Datosadjuntos!$A$52:$B$55,2,0))</f>
        <v/>
      </c>
      <c r="U49" s="47" t="str">
        <f>IF('Formulario DE-01'!AB62="","",VLOOKUP('Formulario DE-01'!AB62,Datosadjuntos!A104:B106,2,0))</f>
        <v/>
      </c>
      <c r="V49" s="37" t="str">
        <f t="shared" ca="1" si="2"/>
        <v/>
      </c>
      <c r="W49" t="str">
        <f>IF('Formulario DE-01'!AH62="","",'Formulario DE-01'!AH62)</f>
        <v/>
      </c>
      <c r="X49" t="str">
        <f t="shared" si="1"/>
        <v/>
      </c>
    </row>
    <row r="50" spans="1:24" x14ac:dyDescent="0.25">
      <c r="A50" t="str">
        <f>IF(D50="","",'Formulario DE-01'!$AH$4)</f>
        <v/>
      </c>
      <c r="B50" t="str">
        <f>IF(D50="","",'Formulario DE-01'!$AH$3)</f>
        <v/>
      </c>
      <c r="C50" t="str">
        <f>IF(D50="","",CONCATENATE('Formulario DE-01'!$AI$8,'Formulario DE-01'!$AL$8,'Formulario DE-01'!$AN$8,".",'Formulario DE-01'!$AP$8))</f>
        <v/>
      </c>
      <c r="D50" t="str">
        <f>Hoja1!A50</f>
        <v/>
      </c>
      <c r="E50" t="str">
        <f>IF(D50="","",'Formulario DE-01'!$AH$1)</f>
        <v/>
      </c>
      <c r="F50" t="str">
        <f>IF('Formulario DE-01'!T63="","",VLOOKUP('Formulario DE-01'!T63,Datosadjuntos!$A$39:$B$43,2,0))</f>
        <v/>
      </c>
      <c r="G50" t="str">
        <f>IF('Formulario DE-01'!Q63="","",VLOOKUP('Formulario DE-01'!Q63,Datosadjuntos!$A$18:$B$24,2,0))</f>
        <v/>
      </c>
      <c r="H50" t="str">
        <f>IF('Formulario DE-01'!R63="","",VLOOKUP('Formulario DE-01'!R63,Datosadjuntos!$H$23:$I$40,2,0))</f>
        <v/>
      </c>
      <c r="J50" t="str">
        <f>IF('Formulario DE-01'!S63="","",VLOOKUP('Formulario DE-01'!S63,Datosadjuntos!$D$18:$E$80,2,0))</f>
        <v/>
      </c>
      <c r="K50" s="47" t="str">
        <f>IF('Formulario DE-01'!AC63="","",VLOOKUP('Formulario DE-01'!AB63,Datosadjuntos!$A$61:$B$64,2,0))</f>
        <v/>
      </c>
      <c r="L50" s="47" t="str">
        <f>IF('Formulario DE-01'!AD63="","",VLOOKUP('Formulario DE-01'!AC63,Datosadjuntos!$A$66:$B$68,2,0))</f>
        <v/>
      </c>
      <c r="M50" s="47" t="str">
        <f>IF('Formulario DE-01'!AE63="","",VLOOKUP('Formulario DE-01'!AD63,Datosadjuntos!$A$66:$B$68,2,0))</f>
        <v/>
      </c>
      <c r="N50" s="47" t="str">
        <f>IF('Formulario DE-01'!AF63="","",VLOOKUP('Formulario DE-01'!AE63,Datosadjuntos!$A$70:$B$72,2,0))</f>
        <v/>
      </c>
      <c r="O50" s="47" t="str">
        <f>IF('Formulario DE-01'!AG63="","",VLOOKUP('Formulario DE-01'!AF63,Datosadjuntos!$A$74:$B$77,2,0))</f>
        <v/>
      </c>
      <c r="P50" s="47" t="str">
        <f>IF('Formulario DE-01'!X63="","",'Formulario DE-01'!X63)</f>
        <v/>
      </c>
      <c r="Q50" t="str">
        <f>IF('Formulario DE-01'!P63="","",VLOOKUP('Formulario DE-01'!P63,Datosadjuntos!$A$27:$B$34,2,0))</f>
        <v/>
      </c>
      <c r="R50" t="str">
        <f>IF('Formulario DE-01'!W63="","",VLOOKUP('Formulario DE-01'!W63,Datosadjuntos!$H$2:$I$10,2,0))</f>
        <v/>
      </c>
      <c r="S50" s="47" t="str">
        <f>IF('Formulario DE-01'!Z63="","",VLOOKUP('Formulario DE-01'!Z63,Datosadjuntos!$A$47:$B$50,2,0))</f>
        <v/>
      </c>
      <c r="T50" s="47" t="str">
        <f>IF('Formulario DE-01'!AA63="","",VLOOKUP('Formulario DE-01'!AA63,Datosadjuntos!$A$52:$B$55,2,0))</f>
        <v/>
      </c>
      <c r="U50" s="47" t="str">
        <f>IF('Formulario DE-01'!AB63="","",VLOOKUP('Formulario DE-01'!AB63,Datosadjuntos!A105:B107,2,0))</f>
        <v/>
      </c>
      <c r="V50" s="37" t="str">
        <f t="shared" ca="1" si="2"/>
        <v/>
      </c>
      <c r="W50" t="str">
        <f>IF('Formulario DE-01'!AH63="","",'Formulario DE-01'!AH63)</f>
        <v/>
      </c>
      <c r="X50" t="str">
        <f t="shared" si="1"/>
        <v/>
      </c>
    </row>
    <row r="51" spans="1:24" x14ac:dyDescent="0.25">
      <c r="A51" t="str">
        <f>IF(D51="","",'Formulario DE-01'!$AH$4)</f>
        <v/>
      </c>
      <c r="B51" t="str">
        <f>IF(D51="","",'Formulario DE-01'!$AH$3)</f>
        <v/>
      </c>
      <c r="C51" t="str">
        <f>IF(D51="","",CONCATENATE('Formulario DE-01'!$AI$8,'Formulario DE-01'!$AL$8,'Formulario DE-01'!$AN$8,".",'Formulario DE-01'!$AP$8))</f>
        <v/>
      </c>
      <c r="D51" t="str">
        <f>Hoja1!A51</f>
        <v/>
      </c>
      <c r="E51" t="str">
        <f>IF(D51="","",'Formulario DE-01'!$AH$1)</f>
        <v/>
      </c>
      <c r="F51" t="str">
        <f>IF('Formulario DE-01'!T64="","",VLOOKUP('Formulario DE-01'!T64,Datosadjuntos!$A$39:$B$43,2,0))</f>
        <v/>
      </c>
      <c r="G51" t="str">
        <f>IF('Formulario DE-01'!Q64="","",VLOOKUP('Formulario DE-01'!Q64,Datosadjuntos!$A$18:$B$24,2,0))</f>
        <v/>
      </c>
      <c r="H51" t="str">
        <f>IF('Formulario DE-01'!R64="","",VLOOKUP('Formulario DE-01'!R64,Datosadjuntos!$H$23:$I$40,2,0))</f>
        <v/>
      </c>
      <c r="J51" t="str">
        <f>IF('Formulario DE-01'!S64="","",VLOOKUP('Formulario DE-01'!S64,Datosadjuntos!$D$18:$E$80,2,0))</f>
        <v/>
      </c>
      <c r="K51" s="47" t="str">
        <f>IF('Formulario DE-01'!AC64="","",VLOOKUP('Formulario DE-01'!AB64,Datosadjuntos!$A$61:$B$64,2,0))</f>
        <v/>
      </c>
      <c r="L51" s="47" t="str">
        <f>IF('Formulario DE-01'!AD64="","",VLOOKUP('Formulario DE-01'!AC64,Datosadjuntos!$A$66:$B$68,2,0))</f>
        <v/>
      </c>
      <c r="M51" s="47" t="str">
        <f>IF('Formulario DE-01'!AE64="","",VLOOKUP('Formulario DE-01'!AD64,Datosadjuntos!$A$66:$B$68,2,0))</f>
        <v/>
      </c>
      <c r="N51" s="47" t="str">
        <f>IF('Formulario DE-01'!AF64="","",VLOOKUP('Formulario DE-01'!AE64,Datosadjuntos!$A$70:$B$72,2,0))</f>
        <v/>
      </c>
      <c r="O51" s="47" t="str">
        <f>IF('Formulario DE-01'!AG64="","",VLOOKUP('Formulario DE-01'!AF64,Datosadjuntos!$A$74:$B$77,2,0))</f>
        <v/>
      </c>
      <c r="P51" s="47" t="str">
        <f>IF('Formulario DE-01'!X64="","",'Formulario DE-01'!X64)</f>
        <v/>
      </c>
      <c r="Q51" t="str">
        <f>IF('Formulario DE-01'!P64="","",VLOOKUP('Formulario DE-01'!P64,Datosadjuntos!$A$27:$B$34,2,0))</f>
        <v/>
      </c>
      <c r="R51" t="str">
        <f>IF('Formulario DE-01'!W64="","",VLOOKUP('Formulario DE-01'!W64,Datosadjuntos!$H$2:$I$10,2,0))</f>
        <v/>
      </c>
      <c r="S51" s="47" t="str">
        <f>IF('Formulario DE-01'!Z64="","",VLOOKUP('Formulario DE-01'!Z64,Datosadjuntos!$A$47:$B$50,2,0))</f>
        <v/>
      </c>
      <c r="T51" s="47" t="str">
        <f>IF('Formulario DE-01'!AA64="","",VLOOKUP('Formulario DE-01'!AA64,Datosadjuntos!$A$52:$B$55,2,0))</f>
        <v/>
      </c>
      <c r="U51" s="47" t="str">
        <f>IF('Formulario DE-01'!AB64="","",VLOOKUP('Formulario DE-01'!AB64,Datosadjuntos!A106:B108,2,0))</f>
        <v/>
      </c>
      <c r="V51" s="37" t="str">
        <f t="shared" ca="1" si="2"/>
        <v/>
      </c>
      <c r="W51" t="str">
        <f>IF('Formulario DE-01'!AH64="","",'Formulario DE-01'!AH64)</f>
        <v/>
      </c>
      <c r="X51" t="str">
        <f t="shared" si="1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topLeftCell="A44" workbookViewId="0">
      <selection activeCell="B64" sqref="B64"/>
    </sheetView>
  </sheetViews>
  <sheetFormatPr baseColWidth="10" defaultRowHeight="12.75" x14ac:dyDescent="0.2"/>
  <cols>
    <col min="1" max="1" width="9.85546875" style="18" customWidth="1"/>
    <col min="2" max="2" width="37.7109375" style="18" customWidth="1"/>
    <col min="3" max="4" width="11.42578125" style="18"/>
    <col min="5" max="5" width="42" style="18" customWidth="1"/>
    <col min="6" max="6" width="24.5703125" style="18" customWidth="1"/>
    <col min="7" max="8" width="11.42578125" style="18"/>
    <col min="9" max="9" width="35.140625" style="18" customWidth="1"/>
    <col min="10" max="10" width="11.42578125" style="18"/>
    <col min="11" max="11" width="22.85546875" style="18" customWidth="1"/>
    <col min="12" max="16384" width="11.42578125" style="18"/>
  </cols>
  <sheetData>
    <row r="1" spans="1:9" ht="30" x14ac:dyDescent="0.25">
      <c r="A1" s="22" t="s">
        <v>171</v>
      </c>
      <c r="B1" s="22" t="s">
        <v>38</v>
      </c>
      <c r="D1" s="23" t="s">
        <v>39</v>
      </c>
      <c r="E1" s="23" t="s">
        <v>172</v>
      </c>
      <c r="H1" s="24" t="s">
        <v>173</v>
      </c>
      <c r="I1" s="24" t="s">
        <v>25</v>
      </c>
    </row>
    <row r="2" spans="1:9" ht="15" x14ac:dyDescent="0.25">
      <c r="A2" s="25">
        <v>0</v>
      </c>
      <c r="B2" s="26" t="s">
        <v>174</v>
      </c>
      <c r="C2" s="27" t="s">
        <v>175</v>
      </c>
      <c r="D2" s="25">
        <v>0</v>
      </c>
      <c r="E2" s="26" t="s">
        <v>176</v>
      </c>
      <c r="H2" s="28">
        <v>0</v>
      </c>
      <c r="I2" s="29" t="s">
        <v>177</v>
      </c>
    </row>
    <row r="3" spans="1:9" ht="15" x14ac:dyDescent="0.25">
      <c r="A3" s="25">
        <v>1</v>
      </c>
      <c r="B3" s="26" t="s">
        <v>277</v>
      </c>
      <c r="C3" s="27" t="s">
        <v>178</v>
      </c>
      <c r="D3" s="25">
        <v>1</v>
      </c>
      <c r="E3" s="26" t="s">
        <v>179</v>
      </c>
      <c r="H3" s="28">
        <v>1</v>
      </c>
      <c r="I3" s="29" t="s">
        <v>180</v>
      </c>
    </row>
    <row r="4" spans="1:9" ht="15" x14ac:dyDescent="0.25">
      <c r="A4" s="25">
        <v>2</v>
      </c>
      <c r="B4" s="26" t="s">
        <v>267</v>
      </c>
      <c r="C4" s="27" t="s">
        <v>266</v>
      </c>
      <c r="D4" s="25">
        <v>2</v>
      </c>
      <c r="E4" s="26" t="s">
        <v>181</v>
      </c>
      <c r="H4" s="28">
        <v>2</v>
      </c>
      <c r="I4" s="29" t="s">
        <v>182</v>
      </c>
    </row>
    <row r="5" spans="1:9" ht="15" x14ac:dyDescent="0.25">
      <c r="A5" s="25">
        <v>3</v>
      </c>
      <c r="B5" s="26" t="s">
        <v>268</v>
      </c>
      <c r="C5" s="27" t="s">
        <v>276</v>
      </c>
      <c r="D5" s="25">
        <v>3</v>
      </c>
      <c r="E5" s="26" t="s">
        <v>183</v>
      </c>
      <c r="H5" s="28">
        <v>3</v>
      </c>
      <c r="I5" s="29" t="s">
        <v>184</v>
      </c>
    </row>
    <row r="6" spans="1:9" ht="15" x14ac:dyDescent="0.25">
      <c r="A6" s="25">
        <v>4</v>
      </c>
      <c r="B6" s="26" t="s">
        <v>185</v>
      </c>
      <c r="C6" s="27" t="s">
        <v>186</v>
      </c>
      <c r="D6" s="25">
        <v>4</v>
      </c>
      <c r="E6" s="26" t="s">
        <v>187</v>
      </c>
      <c r="H6" s="28">
        <v>4</v>
      </c>
      <c r="I6" s="29" t="s">
        <v>188</v>
      </c>
    </row>
    <row r="7" spans="1:9" ht="15" x14ac:dyDescent="0.25">
      <c r="A7" s="25">
        <v>5</v>
      </c>
      <c r="B7" s="26" t="s">
        <v>189</v>
      </c>
      <c r="C7" s="27" t="s">
        <v>269</v>
      </c>
      <c r="D7" s="30">
        <v>8.01</v>
      </c>
      <c r="E7" s="18" t="s">
        <v>261</v>
      </c>
      <c r="H7" s="28">
        <v>5</v>
      </c>
      <c r="I7" s="29" t="s">
        <v>191</v>
      </c>
    </row>
    <row r="8" spans="1:9" ht="15" x14ac:dyDescent="0.25">
      <c r="A8" s="25">
        <v>6</v>
      </c>
      <c r="B8" s="26" t="s">
        <v>278</v>
      </c>
      <c r="C8" s="27" t="s">
        <v>192</v>
      </c>
      <c r="D8" s="18">
        <v>8.02</v>
      </c>
      <c r="E8" s="18" t="s">
        <v>262</v>
      </c>
      <c r="H8" s="28">
        <v>6</v>
      </c>
      <c r="I8" s="29" t="s">
        <v>168</v>
      </c>
    </row>
    <row r="9" spans="1:9" ht="15" x14ac:dyDescent="0.25">
      <c r="A9" s="25">
        <v>7</v>
      </c>
      <c r="B9" s="26" t="s">
        <v>193</v>
      </c>
      <c r="C9" s="27" t="s">
        <v>270</v>
      </c>
      <c r="D9" s="18">
        <v>8.0299999999999994</v>
      </c>
      <c r="E9" s="18" t="s">
        <v>263</v>
      </c>
      <c r="H9" s="28">
        <v>7</v>
      </c>
      <c r="I9" s="29" t="s">
        <v>195</v>
      </c>
    </row>
    <row r="10" spans="1:9" ht="15" x14ac:dyDescent="0.25">
      <c r="A10" s="25">
        <v>8</v>
      </c>
      <c r="B10" s="26" t="s">
        <v>422</v>
      </c>
      <c r="C10" s="27" t="s">
        <v>196</v>
      </c>
      <c r="D10" s="18">
        <v>8.0399999999999991</v>
      </c>
      <c r="E10" s="18" t="s">
        <v>264</v>
      </c>
      <c r="H10" s="28">
        <v>8</v>
      </c>
      <c r="I10" s="29" t="s">
        <v>198</v>
      </c>
    </row>
    <row r="11" spans="1:9" ht="15" x14ac:dyDescent="0.25">
      <c r="A11" s="25">
        <v>9</v>
      </c>
      <c r="B11" s="26" t="s">
        <v>423</v>
      </c>
      <c r="C11" s="27" t="s">
        <v>199</v>
      </c>
      <c r="D11" s="18">
        <v>8.0500000000000007</v>
      </c>
      <c r="E11" s="18" t="s">
        <v>265</v>
      </c>
    </row>
    <row r="12" spans="1:9" ht="15" x14ac:dyDescent="0.25">
      <c r="A12" s="25">
        <v>10</v>
      </c>
      <c r="B12" s="26" t="s">
        <v>200</v>
      </c>
      <c r="C12" s="27" t="s">
        <v>196</v>
      </c>
      <c r="D12" s="18">
        <v>8.06</v>
      </c>
      <c r="E12" s="31" t="s">
        <v>424</v>
      </c>
      <c r="H12" s="32">
        <v>1</v>
      </c>
      <c r="I12" s="33" t="s">
        <v>202</v>
      </c>
    </row>
    <row r="13" spans="1:9" ht="15" x14ac:dyDescent="0.25">
      <c r="A13" s="25">
        <v>80</v>
      </c>
      <c r="B13" s="26" t="s">
        <v>279</v>
      </c>
      <c r="C13" s="27" t="s">
        <v>203</v>
      </c>
      <c r="D13" s="18">
        <v>8.07</v>
      </c>
      <c r="E13" s="18" t="s">
        <v>425</v>
      </c>
      <c r="H13" s="32">
        <v>2</v>
      </c>
      <c r="I13" s="33" t="s">
        <v>205</v>
      </c>
    </row>
    <row r="14" spans="1:9" ht="15" x14ac:dyDescent="0.25">
      <c r="A14" s="25">
        <v>90</v>
      </c>
      <c r="B14" s="26" t="s">
        <v>206</v>
      </c>
      <c r="C14" s="27" t="s">
        <v>207</v>
      </c>
      <c r="D14" s="18">
        <v>7</v>
      </c>
      <c r="E14" s="18" t="s">
        <v>426</v>
      </c>
    </row>
    <row r="15" spans="1:9" ht="15" x14ac:dyDescent="0.25">
      <c r="A15" s="25">
        <v>99</v>
      </c>
      <c r="B15" s="26" t="s">
        <v>209</v>
      </c>
      <c r="C15" s="27" t="s">
        <v>199</v>
      </c>
      <c r="D15" s="18">
        <v>9</v>
      </c>
      <c r="E15" s="18" t="s">
        <v>190</v>
      </c>
      <c r="H15" s="32">
        <v>0</v>
      </c>
      <c r="I15" s="26" t="s">
        <v>209</v>
      </c>
    </row>
    <row r="16" spans="1:9" ht="15" x14ac:dyDescent="0.25">
      <c r="H16" s="34">
        <v>1</v>
      </c>
      <c r="I16" s="35" t="s">
        <v>212</v>
      </c>
    </row>
    <row r="17" spans="1:17" ht="15" x14ac:dyDescent="0.25">
      <c r="A17" s="23" t="s">
        <v>173</v>
      </c>
      <c r="B17" s="23" t="s">
        <v>166</v>
      </c>
      <c r="D17" s="23" t="s">
        <v>194</v>
      </c>
      <c r="E17" s="23" t="s">
        <v>172</v>
      </c>
      <c r="H17" s="32">
        <v>2</v>
      </c>
      <c r="I17" s="35" t="s">
        <v>214</v>
      </c>
    </row>
    <row r="18" spans="1:17" ht="15" x14ac:dyDescent="0.25">
      <c r="A18" s="25" t="s">
        <v>456</v>
      </c>
      <c r="B18" s="26" t="s">
        <v>218</v>
      </c>
      <c r="D18" s="36" t="s">
        <v>46</v>
      </c>
      <c r="E18" s="26" t="s">
        <v>197</v>
      </c>
      <c r="F18" s="79" t="s">
        <v>176</v>
      </c>
      <c r="G18" s="82"/>
      <c r="H18" s="34">
        <v>3</v>
      </c>
      <c r="I18" s="35" t="s">
        <v>217</v>
      </c>
    </row>
    <row r="19" spans="1:17" ht="15" x14ac:dyDescent="0.25">
      <c r="A19" s="25" t="s">
        <v>457</v>
      </c>
      <c r="B19" s="26" t="s">
        <v>219</v>
      </c>
      <c r="D19" s="36" t="s">
        <v>49</v>
      </c>
      <c r="E19" s="26" t="s">
        <v>179</v>
      </c>
      <c r="F19" s="79" t="s">
        <v>179</v>
      </c>
      <c r="G19" s="82"/>
    </row>
    <row r="20" spans="1:17" ht="15" x14ac:dyDescent="0.25">
      <c r="A20" s="25" t="s">
        <v>458</v>
      </c>
      <c r="B20" s="26" t="s">
        <v>221</v>
      </c>
      <c r="D20" s="36" t="s">
        <v>53</v>
      </c>
      <c r="E20" s="26" t="s">
        <v>201</v>
      </c>
      <c r="F20" s="79" t="s">
        <v>181</v>
      </c>
      <c r="G20" s="82"/>
    </row>
    <row r="21" spans="1:17" ht="15" x14ac:dyDescent="0.25">
      <c r="A21" s="25" t="s">
        <v>459</v>
      </c>
      <c r="B21" s="26" t="s">
        <v>223</v>
      </c>
      <c r="D21" s="36" t="s">
        <v>57</v>
      </c>
      <c r="E21" s="26" t="s">
        <v>204</v>
      </c>
      <c r="F21" s="79" t="s">
        <v>181</v>
      </c>
      <c r="G21" s="82"/>
    </row>
    <row r="22" spans="1:17" ht="15" x14ac:dyDescent="0.25">
      <c r="A22" s="25" t="s">
        <v>460</v>
      </c>
      <c r="B22" s="26" t="s">
        <v>225</v>
      </c>
      <c r="D22" s="36" t="s">
        <v>61</v>
      </c>
      <c r="E22" s="26" t="s">
        <v>208</v>
      </c>
      <c r="F22" s="79" t="s">
        <v>181</v>
      </c>
      <c r="G22" s="82"/>
      <c r="H22" s="38" t="s">
        <v>141</v>
      </c>
      <c r="I22" s="39" t="s">
        <v>274</v>
      </c>
      <c r="K22" s="18" t="s">
        <v>166</v>
      </c>
      <c r="L22" s="18" t="s">
        <v>141</v>
      </c>
      <c r="N22" s="18" t="s">
        <v>219</v>
      </c>
      <c r="O22" s="18" t="s">
        <v>221</v>
      </c>
      <c r="P22" s="18" t="s">
        <v>223</v>
      </c>
      <c r="Q22" s="18" t="s">
        <v>225</v>
      </c>
    </row>
    <row r="23" spans="1:17" ht="15" x14ac:dyDescent="0.25">
      <c r="A23" s="25" t="s">
        <v>461</v>
      </c>
      <c r="B23" s="26" t="s">
        <v>227</v>
      </c>
      <c r="D23" s="36" t="s">
        <v>65</v>
      </c>
      <c r="E23" s="26" t="s">
        <v>210</v>
      </c>
      <c r="F23" s="79" t="s">
        <v>181</v>
      </c>
      <c r="G23" s="80"/>
      <c r="H23" s="20">
        <v>0</v>
      </c>
      <c r="I23" s="18">
        <v>0</v>
      </c>
      <c r="K23" s="18" t="s">
        <v>215</v>
      </c>
      <c r="N23" s="18" t="s">
        <v>139</v>
      </c>
      <c r="O23" s="20">
        <v>1</v>
      </c>
      <c r="P23" s="20">
        <v>7</v>
      </c>
      <c r="Q23" s="20">
        <v>10</v>
      </c>
    </row>
    <row r="24" spans="1:17" ht="15" x14ac:dyDescent="0.25">
      <c r="A24" s="25" t="s">
        <v>462</v>
      </c>
      <c r="B24" s="26" t="s">
        <v>454</v>
      </c>
      <c r="D24" s="36" t="s">
        <v>69</v>
      </c>
      <c r="E24" s="26" t="s">
        <v>211</v>
      </c>
      <c r="F24" s="79" t="s">
        <v>181</v>
      </c>
      <c r="G24" s="80"/>
      <c r="H24" s="20" t="s">
        <v>139</v>
      </c>
      <c r="I24" s="18">
        <v>1</v>
      </c>
      <c r="K24" s="18" t="s">
        <v>218</v>
      </c>
      <c r="N24" s="18" t="s">
        <v>140</v>
      </c>
      <c r="O24" s="20">
        <v>2</v>
      </c>
      <c r="P24" s="20">
        <v>8</v>
      </c>
      <c r="Q24" s="20">
        <v>11</v>
      </c>
    </row>
    <row r="25" spans="1:17" ht="15" x14ac:dyDescent="0.25">
      <c r="D25" s="36" t="s">
        <v>73</v>
      </c>
      <c r="E25" s="26" t="s">
        <v>213</v>
      </c>
      <c r="F25" s="79" t="s">
        <v>181</v>
      </c>
      <c r="G25" s="80"/>
      <c r="H25" s="20" t="s">
        <v>140</v>
      </c>
      <c r="I25" s="18">
        <v>2</v>
      </c>
      <c r="K25" s="18" t="s">
        <v>219</v>
      </c>
      <c r="L25" s="18" t="s">
        <v>139</v>
      </c>
      <c r="N25" s="18" t="s">
        <v>271</v>
      </c>
      <c r="O25" s="20">
        <v>3</v>
      </c>
      <c r="P25" s="20">
        <v>9</v>
      </c>
      <c r="Q25" s="20">
        <v>12</v>
      </c>
    </row>
    <row r="26" spans="1:17" ht="15" x14ac:dyDescent="0.25">
      <c r="A26" s="73" t="s">
        <v>173</v>
      </c>
      <c r="B26" s="73" t="s">
        <v>23</v>
      </c>
      <c r="D26" s="36" t="s">
        <v>77</v>
      </c>
      <c r="E26" s="26" t="s">
        <v>216</v>
      </c>
      <c r="F26" s="79" t="s">
        <v>181</v>
      </c>
      <c r="G26" s="80"/>
      <c r="H26" s="20" t="s">
        <v>271</v>
      </c>
      <c r="I26" s="18" t="s">
        <v>275</v>
      </c>
      <c r="K26" s="18" t="s">
        <v>219</v>
      </c>
      <c r="L26" s="18" t="s">
        <v>140</v>
      </c>
      <c r="N26" s="18" t="s">
        <v>272</v>
      </c>
      <c r="O26" s="20">
        <v>4</v>
      </c>
    </row>
    <row r="27" spans="1:17" ht="15" x14ac:dyDescent="0.25">
      <c r="A27" s="74">
        <v>0</v>
      </c>
      <c r="B27" s="75" t="s">
        <v>231</v>
      </c>
      <c r="D27" s="36" t="s">
        <v>81</v>
      </c>
      <c r="E27" s="26" t="s">
        <v>183</v>
      </c>
      <c r="F27" s="79" t="s">
        <v>183</v>
      </c>
      <c r="G27" s="80"/>
      <c r="H27" s="20" t="s">
        <v>272</v>
      </c>
      <c r="I27" s="18">
        <v>1</v>
      </c>
      <c r="K27" s="18" t="s">
        <v>219</v>
      </c>
      <c r="L27" s="18" t="s">
        <v>271</v>
      </c>
      <c r="N27" s="18" t="s">
        <v>273</v>
      </c>
      <c r="O27" s="20">
        <v>5</v>
      </c>
    </row>
    <row r="28" spans="1:17" ht="15" x14ac:dyDescent="0.25">
      <c r="A28" s="74">
        <v>1</v>
      </c>
      <c r="B28" s="75" t="s">
        <v>233</v>
      </c>
      <c r="D28" s="36" t="s">
        <v>84</v>
      </c>
      <c r="E28" s="26" t="s">
        <v>220</v>
      </c>
      <c r="F28" s="79" t="s">
        <v>187</v>
      </c>
      <c r="G28" s="82"/>
      <c r="H28" s="20" t="s">
        <v>273</v>
      </c>
      <c r="I28" s="18">
        <v>2</v>
      </c>
      <c r="K28" s="18" t="s">
        <v>219</v>
      </c>
      <c r="L28" s="18" t="s">
        <v>272</v>
      </c>
      <c r="O28" s="20">
        <v>6</v>
      </c>
    </row>
    <row r="29" spans="1:17" ht="15" x14ac:dyDescent="0.25">
      <c r="A29" s="74">
        <v>2</v>
      </c>
      <c r="B29" s="75" t="s">
        <v>235</v>
      </c>
      <c r="D29" s="36" t="s">
        <v>87</v>
      </c>
      <c r="E29" s="26" t="s">
        <v>222</v>
      </c>
      <c r="F29" s="79" t="s">
        <v>187</v>
      </c>
      <c r="G29" s="80"/>
      <c r="H29" s="20">
        <v>1</v>
      </c>
      <c r="I29" s="18">
        <v>1</v>
      </c>
      <c r="K29" s="18" t="s">
        <v>219</v>
      </c>
      <c r="L29" s="18" t="s">
        <v>273</v>
      </c>
    </row>
    <row r="30" spans="1:17" ht="15" x14ac:dyDescent="0.25">
      <c r="A30" s="74">
        <v>3</v>
      </c>
      <c r="B30" s="75" t="s">
        <v>237</v>
      </c>
      <c r="D30" s="36" t="s">
        <v>90</v>
      </c>
      <c r="E30" s="26" t="s">
        <v>224</v>
      </c>
      <c r="F30" s="79" t="s">
        <v>187</v>
      </c>
      <c r="G30" s="80"/>
      <c r="H30" s="20">
        <v>2</v>
      </c>
      <c r="I30" s="18">
        <v>2</v>
      </c>
      <c r="K30" s="18" t="s">
        <v>221</v>
      </c>
      <c r="L30" s="20">
        <v>1</v>
      </c>
    </row>
    <row r="31" spans="1:17" ht="15" x14ac:dyDescent="0.25">
      <c r="A31" s="74">
        <v>4</v>
      </c>
      <c r="B31" s="75" t="s">
        <v>239</v>
      </c>
      <c r="D31" s="36" t="s">
        <v>93</v>
      </c>
      <c r="E31" s="26" t="s">
        <v>226</v>
      </c>
      <c r="F31" s="79" t="s">
        <v>187</v>
      </c>
      <c r="G31" s="80"/>
      <c r="H31" s="20">
        <v>3</v>
      </c>
      <c r="I31" s="18">
        <v>3</v>
      </c>
      <c r="K31" s="18" t="s">
        <v>221</v>
      </c>
      <c r="L31" s="20">
        <v>2</v>
      </c>
      <c r="N31" s="18" t="s">
        <v>456</v>
      </c>
      <c r="O31" s="18" t="s">
        <v>218</v>
      </c>
    </row>
    <row r="32" spans="1:17" ht="15" x14ac:dyDescent="0.25">
      <c r="A32" s="74">
        <v>5</v>
      </c>
      <c r="B32" s="75" t="s">
        <v>241</v>
      </c>
      <c r="D32" s="36" t="s">
        <v>97</v>
      </c>
      <c r="E32" s="26" t="s">
        <v>228</v>
      </c>
      <c r="F32" s="79" t="s">
        <v>187</v>
      </c>
      <c r="H32" s="20">
        <v>4</v>
      </c>
      <c r="I32" s="18">
        <v>4</v>
      </c>
      <c r="K32" s="18" t="s">
        <v>221</v>
      </c>
      <c r="L32" s="20">
        <v>3</v>
      </c>
      <c r="N32" s="18" t="s">
        <v>457</v>
      </c>
      <c r="O32" s="18" t="s">
        <v>219</v>
      </c>
    </row>
    <row r="33" spans="1:15" ht="15" x14ac:dyDescent="0.25">
      <c r="A33" s="74">
        <v>6</v>
      </c>
      <c r="B33" s="78" t="s">
        <v>454</v>
      </c>
      <c r="D33" s="36" t="s">
        <v>100</v>
      </c>
      <c r="E33" s="26" t="s">
        <v>229</v>
      </c>
      <c r="F33" s="79" t="s">
        <v>187</v>
      </c>
      <c r="H33" s="20">
        <v>5</v>
      </c>
      <c r="I33" s="18">
        <v>5</v>
      </c>
      <c r="K33" s="18" t="s">
        <v>221</v>
      </c>
      <c r="L33" s="20">
        <v>4</v>
      </c>
      <c r="N33" s="18" t="s">
        <v>458</v>
      </c>
      <c r="O33" s="18" t="s">
        <v>221</v>
      </c>
    </row>
    <row r="34" spans="1:15" ht="15" x14ac:dyDescent="0.25">
      <c r="A34" s="74">
        <v>7</v>
      </c>
      <c r="B34" s="75" t="s">
        <v>455</v>
      </c>
      <c r="D34" s="36" t="s">
        <v>103</v>
      </c>
      <c r="E34" s="26" t="s">
        <v>230</v>
      </c>
      <c r="F34" s="79" t="s">
        <v>187</v>
      </c>
      <c r="H34" s="20">
        <v>6</v>
      </c>
      <c r="I34" s="18">
        <v>6</v>
      </c>
      <c r="K34" s="18" t="s">
        <v>221</v>
      </c>
      <c r="L34" s="20">
        <v>5</v>
      </c>
      <c r="N34" s="18" t="s">
        <v>459</v>
      </c>
      <c r="O34" s="18" t="s">
        <v>223</v>
      </c>
    </row>
    <row r="35" spans="1:15" ht="15" x14ac:dyDescent="0.25">
      <c r="D35" s="36" t="s">
        <v>106</v>
      </c>
      <c r="E35" s="26" t="s">
        <v>232</v>
      </c>
      <c r="F35" s="79" t="s">
        <v>187</v>
      </c>
      <c r="H35" s="20">
        <v>7</v>
      </c>
      <c r="I35" s="18">
        <v>7</v>
      </c>
      <c r="K35" s="18" t="s">
        <v>221</v>
      </c>
      <c r="L35" s="20">
        <v>6</v>
      </c>
      <c r="N35" s="18" t="s">
        <v>460</v>
      </c>
      <c r="O35" s="18" t="s">
        <v>225</v>
      </c>
    </row>
    <row r="36" spans="1:15" ht="15" x14ac:dyDescent="0.25">
      <c r="D36" s="36" t="s">
        <v>109</v>
      </c>
      <c r="E36" s="26" t="s">
        <v>234</v>
      </c>
      <c r="F36" s="79" t="s">
        <v>187</v>
      </c>
      <c r="H36" s="20">
        <v>8</v>
      </c>
      <c r="I36" s="18">
        <v>8</v>
      </c>
      <c r="K36" s="18" t="s">
        <v>223</v>
      </c>
      <c r="L36" s="20">
        <v>7</v>
      </c>
      <c r="N36" s="18" t="s">
        <v>461</v>
      </c>
      <c r="O36" s="18" t="s">
        <v>227</v>
      </c>
    </row>
    <row r="37" spans="1:15" ht="15" x14ac:dyDescent="0.25">
      <c r="D37" s="36" t="s">
        <v>112</v>
      </c>
      <c r="E37" s="26" t="s">
        <v>236</v>
      </c>
      <c r="F37" s="79" t="s">
        <v>187</v>
      </c>
      <c r="H37" s="20">
        <v>9</v>
      </c>
      <c r="I37" s="18">
        <v>9</v>
      </c>
      <c r="K37" s="18" t="s">
        <v>223</v>
      </c>
      <c r="L37" s="20">
        <v>8</v>
      </c>
      <c r="N37" s="18" t="s">
        <v>462</v>
      </c>
      <c r="O37" s="18" t="s">
        <v>454</v>
      </c>
    </row>
    <row r="38" spans="1:15" ht="15" x14ac:dyDescent="0.25">
      <c r="A38" s="23" t="s">
        <v>173</v>
      </c>
      <c r="B38" s="23" t="s">
        <v>244</v>
      </c>
      <c r="D38" s="36" t="s">
        <v>115</v>
      </c>
      <c r="E38" s="26" t="s">
        <v>238</v>
      </c>
      <c r="F38" s="79" t="s">
        <v>187</v>
      </c>
      <c r="H38" s="20">
        <v>10</v>
      </c>
      <c r="I38" s="18">
        <v>10</v>
      </c>
      <c r="K38" s="18" t="s">
        <v>223</v>
      </c>
      <c r="L38" s="20">
        <v>9</v>
      </c>
    </row>
    <row r="39" spans="1:15" ht="15" x14ac:dyDescent="0.25">
      <c r="A39" s="25">
        <v>0</v>
      </c>
      <c r="B39" s="26" t="s">
        <v>215</v>
      </c>
      <c r="D39" s="36" t="s">
        <v>118</v>
      </c>
      <c r="E39" s="26" t="s">
        <v>240</v>
      </c>
      <c r="F39" s="79" t="s">
        <v>187</v>
      </c>
      <c r="H39" s="20">
        <v>11</v>
      </c>
      <c r="I39" s="18">
        <v>11</v>
      </c>
      <c r="K39" s="18" t="s">
        <v>225</v>
      </c>
      <c r="L39" s="20">
        <v>10</v>
      </c>
    </row>
    <row r="40" spans="1:15" ht="15" x14ac:dyDescent="0.25">
      <c r="A40" s="25">
        <v>1</v>
      </c>
      <c r="B40" s="26" t="s">
        <v>247</v>
      </c>
      <c r="D40" s="36" t="s">
        <v>121</v>
      </c>
      <c r="E40" s="26" t="s">
        <v>242</v>
      </c>
      <c r="F40" s="79" t="s">
        <v>187</v>
      </c>
      <c r="H40" s="20">
        <v>12</v>
      </c>
      <c r="I40" s="18">
        <v>12</v>
      </c>
      <c r="K40" s="18" t="s">
        <v>225</v>
      </c>
      <c r="L40" s="20">
        <v>11</v>
      </c>
    </row>
    <row r="41" spans="1:15" ht="15" x14ac:dyDescent="0.25">
      <c r="A41" s="25">
        <v>2</v>
      </c>
      <c r="B41" s="26" t="s">
        <v>249</v>
      </c>
      <c r="D41" s="36" t="s">
        <v>123</v>
      </c>
      <c r="E41" s="26" t="s">
        <v>243</v>
      </c>
      <c r="F41" s="79" t="s">
        <v>187</v>
      </c>
      <c r="K41" s="18" t="s">
        <v>225</v>
      </c>
      <c r="L41" s="20">
        <v>12</v>
      </c>
    </row>
    <row r="42" spans="1:15" ht="15" x14ac:dyDescent="0.25">
      <c r="A42" s="25">
        <v>3</v>
      </c>
      <c r="B42" s="26" t="s">
        <v>451</v>
      </c>
      <c r="D42" s="36" t="s">
        <v>125</v>
      </c>
      <c r="E42" s="26" t="s">
        <v>245</v>
      </c>
      <c r="F42" s="79" t="s">
        <v>187</v>
      </c>
      <c r="K42" s="18" t="s">
        <v>227</v>
      </c>
      <c r="N42" s="1" t="s">
        <v>41</v>
      </c>
      <c r="O42" s="1" t="s">
        <v>408</v>
      </c>
    </row>
    <row r="43" spans="1:15" ht="15" x14ac:dyDescent="0.25">
      <c r="A43" s="18">
        <v>4</v>
      </c>
      <c r="B43" s="26" t="s">
        <v>10</v>
      </c>
      <c r="D43" s="36" t="s">
        <v>127</v>
      </c>
      <c r="E43" s="26" t="s">
        <v>246</v>
      </c>
      <c r="F43" s="79" t="s">
        <v>187</v>
      </c>
      <c r="N43" s="40">
        <v>1.01</v>
      </c>
      <c r="O43" s="41" t="s">
        <v>280</v>
      </c>
    </row>
    <row r="44" spans="1:15" ht="15" x14ac:dyDescent="0.25">
      <c r="A44"/>
      <c r="B44"/>
      <c r="D44" s="36" t="s">
        <v>128</v>
      </c>
      <c r="E44" s="26" t="s">
        <v>248</v>
      </c>
      <c r="F44" s="79" t="s">
        <v>187</v>
      </c>
      <c r="N44" s="42" t="s">
        <v>50</v>
      </c>
      <c r="O44" s="41" t="s">
        <v>281</v>
      </c>
    </row>
    <row r="45" spans="1:15" ht="15" x14ac:dyDescent="0.25">
      <c r="A45"/>
      <c r="B45"/>
      <c r="D45" s="36" t="s">
        <v>129</v>
      </c>
      <c r="E45" s="26" t="s">
        <v>250</v>
      </c>
      <c r="F45" s="79" t="s">
        <v>187</v>
      </c>
      <c r="N45" s="42" t="s">
        <v>54</v>
      </c>
      <c r="O45" s="41" t="s">
        <v>282</v>
      </c>
    </row>
    <row r="46" spans="1:15" ht="15" x14ac:dyDescent="0.25">
      <c r="A46" s="23" t="s">
        <v>173</v>
      </c>
      <c r="B46" s="23" t="s">
        <v>509</v>
      </c>
      <c r="D46" s="36" t="s">
        <v>130</v>
      </c>
      <c r="E46" s="26" t="s">
        <v>251</v>
      </c>
      <c r="F46" s="79" t="s">
        <v>187</v>
      </c>
      <c r="N46" s="42" t="s">
        <v>58</v>
      </c>
      <c r="O46" s="41" t="s">
        <v>283</v>
      </c>
    </row>
    <row r="47" spans="1:15" ht="15" x14ac:dyDescent="0.25">
      <c r="A47" s="100">
        <v>4</v>
      </c>
      <c r="B47" s="99" t="s">
        <v>529</v>
      </c>
      <c r="D47" s="36" t="s">
        <v>131</v>
      </c>
      <c r="E47" s="26" t="s">
        <v>252</v>
      </c>
      <c r="F47" s="79" t="s">
        <v>187</v>
      </c>
      <c r="N47" s="42" t="s">
        <v>62</v>
      </c>
      <c r="O47" s="41" t="s">
        <v>284</v>
      </c>
    </row>
    <row r="48" spans="1:15" ht="15" x14ac:dyDescent="0.25">
      <c r="A48" s="100">
        <v>3</v>
      </c>
      <c r="B48" s="99" t="s">
        <v>530</v>
      </c>
      <c r="D48" s="36" t="s">
        <v>132</v>
      </c>
      <c r="E48" s="26" t="s">
        <v>253</v>
      </c>
      <c r="F48" s="79" t="s">
        <v>187</v>
      </c>
      <c r="N48" s="42" t="s">
        <v>66</v>
      </c>
      <c r="O48" s="41" t="s">
        <v>285</v>
      </c>
    </row>
    <row r="49" spans="1:15" ht="15" x14ac:dyDescent="0.25">
      <c r="A49" s="100">
        <v>2</v>
      </c>
      <c r="B49" s="99" t="s">
        <v>531</v>
      </c>
      <c r="D49" s="36" t="s">
        <v>133</v>
      </c>
      <c r="E49" s="26" t="s">
        <v>254</v>
      </c>
      <c r="F49" s="79" t="s">
        <v>187</v>
      </c>
      <c r="N49" s="42" t="s">
        <v>70</v>
      </c>
      <c r="O49" s="41" t="s">
        <v>286</v>
      </c>
    </row>
    <row r="50" spans="1:15" ht="15" x14ac:dyDescent="0.25">
      <c r="A50" s="100">
        <v>1</v>
      </c>
      <c r="B50" s="99" t="s">
        <v>532</v>
      </c>
      <c r="D50" s="36" t="s">
        <v>134</v>
      </c>
      <c r="E50" s="26" t="s">
        <v>255</v>
      </c>
      <c r="F50" s="79" t="s">
        <v>187</v>
      </c>
      <c r="N50" s="42" t="s">
        <v>74</v>
      </c>
      <c r="O50" s="41" t="s">
        <v>287</v>
      </c>
    </row>
    <row r="51" spans="1:15" ht="15" x14ac:dyDescent="0.25">
      <c r="A51" s="100"/>
      <c r="B51" s="100"/>
      <c r="D51" s="36" t="s">
        <v>135</v>
      </c>
      <c r="E51" s="31" t="s">
        <v>256</v>
      </c>
      <c r="F51" s="79" t="s">
        <v>187</v>
      </c>
      <c r="N51" s="42" t="s">
        <v>78</v>
      </c>
      <c r="O51" s="41" t="s">
        <v>288</v>
      </c>
    </row>
    <row r="52" spans="1:15" ht="15" x14ac:dyDescent="0.25">
      <c r="A52" s="100">
        <v>4</v>
      </c>
      <c r="B52" s="99" t="s">
        <v>522</v>
      </c>
      <c r="D52" s="36" t="s">
        <v>136</v>
      </c>
      <c r="E52" s="31" t="s">
        <v>257</v>
      </c>
      <c r="F52" s="79" t="s">
        <v>187</v>
      </c>
      <c r="N52" s="42" t="s">
        <v>53</v>
      </c>
      <c r="O52" s="41" t="s">
        <v>289</v>
      </c>
    </row>
    <row r="53" spans="1:15" ht="15" x14ac:dyDescent="0.25">
      <c r="A53" s="100">
        <v>3</v>
      </c>
      <c r="B53" s="99" t="s">
        <v>523</v>
      </c>
      <c r="D53" s="36" t="s">
        <v>137</v>
      </c>
      <c r="E53" s="31" t="s">
        <v>258</v>
      </c>
      <c r="F53" s="79" t="s">
        <v>187</v>
      </c>
      <c r="N53" s="42" t="s">
        <v>57</v>
      </c>
      <c r="O53" s="41" t="s">
        <v>290</v>
      </c>
    </row>
    <row r="54" spans="1:15" ht="15" x14ac:dyDescent="0.25">
      <c r="A54" s="35">
        <v>2</v>
      </c>
      <c r="B54" s="99" t="s">
        <v>524</v>
      </c>
      <c r="D54" s="36" t="s">
        <v>138</v>
      </c>
      <c r="E54" s="31" t="s">
        <v>259</v>
      </c>
      <c r="F54" s="79" t="s">
        <v>187</v>
      </c>
      <c r="N54" s="42" t="s">
        <v>61</v>
      </c>
      <c r="O54" s="41" t="s">
        <v>291</v>
      </c>
    </row>
    <row r="55" spans="1:15" ht="15" x14ac:dyDescent="0.25">
      <c r="A55" s="35">
        <v>1</v>
      </c>
      <c r="B55" s="100" t="s">
        <v>525</v>
      </c>
      <c r="D55" s="36">
        <v>4.99</v>
      </c>
      <c r="E55" s="31" t="s">
        <v>260</v>
      </c>
      <c r="F55" s="79" t="s">
        <v>187</v>
      </c>
      <c r="N55" s="42">
        <v>2.09</v>
      </c>
      <c r="O55" s="41" t="s">
        <v>292</v>
      </c>
    </row>
    <row r="56" spans="1:15" ht="15" x14ac:dyDescent="0.25">
      <c r="A56" s="35"/>
      <c r="B56" s="35"/>
      <c r="D56" s="67" t="s">
        <v>427</v>
      </c>
      <c r="E56" s="18" t="s">
        <v>261</v>
      </c>
      <c r="F56" s="80" t="s">
        <v>261</v>
      </c>
      <c r="N56" s="43" t="s">
        <v>94</v>
      </c>
      <c r="O56" s="41" t="s">
        <v>293</v>
      </c>
    </row>
    <row r="57" spans="1:15" ht="15" x14ac:dyDescent="0.25">
      <c r="A57" s="100">
        <v>3</v>
      </c>
      <c r="B57" s="99" t="s">
        <v>526</v>
      </c>
      <c r="D57" s="67" t="s">
        <v>428</v>
      </c>
      <c r="E57" s="18" t="s">
        <v>262</v>
      </c>
      <c r="F57" s="80" t="s">
        <v>262</v>
      </c>
      <c r="N57" s="44"/>
      <c r="O57" s="41" t="s">
        <v>294</v>
      </c>
    </row>
    <row r="58" spans="1:15" ht="15" x14ac:dyDescent="0.25">
      <c r="A58" s="35">
        <v>2</v>
      </c>
      <c r="B58" s="99" t="s">
        <v>527</v>
      </c>
      <c r="D58" s="67" t="s">
        <v>429</v>
      </c>
      <c r="E58" s="18" t="s">
        <v>263</v>
      </c>
      <c r="F58" s="80" t="s">
        <v>263</v>
      </c>
      <c r="N58" s="44"/>
      <c r="O58" s="41" t="s">
        <v>295</v>
      </c>
    </row>
    <row r="59" spans="1:15" ht="15" x14ac:dyDescent="0.25">
      <c r="A59" s="35">
        <v>1</v>
      </c>
      <c r="B59" s="100" t="s">
        <v>528</v>
      </c>
      <c r="D59" s="67" t="s">
        <v>430</v>
      </c>
      <c r="E59" s="18" t="s">
        <v>264</v>
      </c>
      <c r="F59" s="80" t="s">
        <v>264</v>
      </c>
      <c r="N59" s="44"/>
      <c r="O59" s="41" t="s">
        <v>296</v>
      </c>
    </row>
    <row r="60" spans="1:15" ht="15" x14ac:dyDescent="0.25">
      <c r="A60" s="35"/>
      <c r="B60" s="35"/>
      <c r="D60" s="67" t="s">
        <v>431</v>
      </c>
      <c r="E60" s="18" t="s">
        <v>265</v>
      </c>
      <c r="F60" s="80" t="s">
        <v>265</v>
      </c>
      <c r="N60" s="44"/>
      <c r="O60" s="41" t="s">
        <v>297</v>
      </c>
    </row>
    <row r="61" spans="1:15" ht="15" x14ac:dyDescent="0.25">
      <c r="A61" s="35">
        <v>1</v>
      </c>
      <c r="B61" s="35" t="s">
        <v>512</v>
      </c>
      <c r="D61" s="67" t="s">
        <v>432</v>
      </c>
      <c r="E61" s="18" t="s">
        <v>424</v>
      </c>
      <c r="F61" s="81" t="s">
        <v>424</v>
      </c>
      <c r="N61" s="44"/>
      <c r="O61" s="41" t="s">
        <v>298</v>
      </c>
    </row>
    <row r="62" spans="1:15" ht="15" x14ac:dyDescent="0.25">
      <c r="A62" s="35">
        <v>2</v>
      </c>
      <c r="B62" s="35" t="s">
        <v>510</v>
      </c>
      <c r="D62" s="67" t="s">
        <v>433</v>
      </c>
      <c r="E62" s="18" t="s">
        <v>425</v>
      </c>
      <c r="F62" s="80" t="s">
        <v>425</v>
      </c>
      <c r="N62" s="44"/>
      <c r="O62" s="41" t="s">
        <v>299</v>
      </c>
    </row>
    <row r="63" spans="1:15" ht="15" x14ac:dyDescent="0.25">
      <c r="A63" s="35">
        <v>3</v>
      </c>
      <c r="B63" s="35" t="s">
        <v>533</v>
      </c>
      <c r="D63" s="67" t="s">
        <v>465</v>
      </c>
      <c r="E63" s="18" t="s">
        <v>434</v>
      </c>
      <c r="F63" s="80" t="s">
        <v>426</v>
      </c>
      <c r="N63" s="44"/>
      <c r="O63" s="41" t="s">
        <v>300</v>
      </c>
    </row>
    <row r="64" spans="1:15" ht="15" x14ac:dyDescent="0.25">
      <c r="A64" s="35">
        <v>4</v>
      </c>
      <c r="B64" s="35" t="s">
        <v>511</v>
      </c>
      <c r="D64" s="67" t="s">
        <v>474</v>
      </c>
      <c r="E64" s="18" t="s">
        <v>435</v>
      </c>
      <c r="F64" s="80" t="s">
        <v>426</v>
      </c>
      <c r="N64" s="44"/>
      <c r="O64" s="41" t="s">
        <v>301</v>
      </c>
    </row>
    <row r="65" spans="1:15" ht="15" x14ac:dyDescent="0.25">
      <c r="A65" s="35"/>
      <c r="B65" s="35"/>
      <c r="D65" s="67" t="s">
        <v>475</v>
      </c>
      <c r="E65" s="18" t="s">
        <v>436</v>
      </c>
      <c r="F65" s="80" t="s">
        <v>426</v>
      </c>
      <c r="N65" s="44"/>
      <c r="O65" s="41" t="s">
        <v>302</v>
      </c>
    </row>
    <row r="66" spans="1:15" ht="15" x14ac:dyDescent="0.25">
      <c r="A66" s="98">
        <v>1</v>
      </c>
      <c r="B66" s="98" t="s">
        <v>512</v>
      </c>
      <c r="D66" s="67" t="s">
        <v>476</v>
      </c>
      <c r="E66" s="18" t="s">
        <v>437</v>
      </c>
      <c r="F66" s="80" t="s">
        <v>426</v>
      </c>
      <c r="N66" s="44"/>
      <c r="O66" s="41" t="s">
        <v>303</v>
      </c>
    </row>
    <row r="67" spans="1:15" ht="15" x14ac:dyDescent="0.25">
      <c r="A67" s="98">
        <v>2</v>
      </c>
      <c r="B67" s="98" t="s">
        <v>513</v>
      </c>
      <c r="D67" s="67" t="s">
        <v>477</v>
      </c>
      <c r="E67" s="18" t="s">
        <v>438</v>
      </c>
      <c r="F67" s="80" t="s">
        <v>426</v>
      </c>
      <c r="N67" s="44"/>
      <c r="O67" s="41" t="s">
        <v>304</v>
      </c>
    </row>
    <row r="68" spans="1:15" ht="15" x14ac:dyDescent="0.25">
      <c r="A68" s="98">
        <v>3</v>
      </c>
      <c r="B68" s="98" t="s">
        <v>514</v>
      </c>
      <c r="D68" s="67" t="s">
        <v>478</v>
      </c>
      <c r="E68" s="18" t="s">
        <v>439</v>
      </c>
      <c r="F68" s="80" t="s">
        <v>426</v>
      </c>
      <c r="N68" s="44"/>
      <c r="O68" s="41" t="s">
        <v>305</v>
      </c>
    </row>
    <row r="69" spans="1:15" ht="15" x14ac:dyDescent="0.25">
      <c r="A69" s="35"/>
      <c r="B69" s="35"/>
      <c r="D69" s="67" t="s">
        <v>479</v>
      </c>
      <c r="E69" s="18" t="s">
        <v>440</v>
      </c>
      <c r="F69" s="80" t="s">
        <v>426</v>
      </c>
      <c r="N69" s="44"/>
      <c r="O69" s="41" t="s">
        <v>306</v>
      </c>
    </row>
    <row r="70" spans="1:15" ht="15" x14ac:dyDescent="0.25">
      <c r="A70" s="35">
        <v>1</v>
      </c>
      <c r="B70" s="35" t="s">
        <v>515</v>
      </c>
      <c r="D70" s="67" t="s">
        <v>480</v>
      </c>
      <c r="E70" s="18" t="s">
        <v>256</v>
      </c>
      <c r="F70" s="80" t="s">
        <v>426</v>
      </c>
      <c r="N70" s="44"/>
      <c r="O70" s="41" t="s">
        <v>307</v>
      </c>
    </row>
    <row r="71" spans="1:15" ht="15" x14ac:dyDescent="0.25">
      <c r="A71" s="35">
        <v>2</v>
      </c>
      <c r="B71" s="35" t="s">
        <v>516</v>
      </c>
      <c r="D71" s="67" t="s">
        <v>481</v>
      </c>
      <c r="E71" s="18" t="s">
        <v>441</v>
      </c>
      <c r="F71" s="80" t="s">
        <v>426</v>
      </c>
      <c r="N71" s="44"/>
      <c r="O71" s="41" t="s">
        <v>308</v>
      </c>
    </row>
    <row r="72" spans="1:15" ht="15" x14ac:dyDescent="0.25">
      <c r="A72" s="35">
        <v>3</v>
      </c>
      <c r="B72" s="35" t="s">
        <v>517</v>
      </c>
      <c r="D72" s="67" t="s">
        <v>442</v>
      </c>
      <c r="E72" s="18" t="s">
        <v>443</v>
      </c>
      <c r="F72" s="80" t="s">
        <v>426</v>
      </c>
      <c r="N72" s="44"/>
      <c r="O72" s="41" t="s">
        <v>309</v>
      </c>
    </row>
    <row r="73" spans="1:15" ht="15" x14ac:dyDescent="0.25">
      <c r="A73" s="35"/>
      <c r="B73" s="35"/>
      <c r="D73" s="67" t="s">
        <v>466</v>
      </c>
      <c r="E73" s="18" t="s">
        <v>230</v>
      </c>
      <c r="F73" s="80" t="s">
        <v>426</v>
      </c>
      <c r="N73" s="44"/>
      <c r="O73" s="41" t="s">
        <v>310</v>
      </c>
    </row>
    <row r="74" spans="1:15" ht="15" x14ac:dyDescent="0.25">
      <c r="A74" s="35">
        <v>1</v>
      </c>
      <c r="B74" s="35" t="s">
        <v>518</v>
      </c>
      <c r="D74" s="67" t="s">
        <v>467</v>
      </c>
      <c r="E74" s="18" t="s">
        <v>444</v>
      </c>
      <c r="F74" s="80" t="s">
        <v>426</v>
      </c>
      <c r="N74" s="44"/>
      <c r="O74" s="41" t="s">
        <v>311</v>
      </c>
    </row>
    <row r="75" spans="1:15" ht="15" x14ac:dyDescent="0.25">
      <c r="A75" s="35">
        <v>2</v>
      </c>
      <c r="B75" s="35" t="s">
        <v>519</v>
      </c>
      <c r="D75" s="67" t="s">
        <v>468</v>
      </c>
      <c r="E75" s="18" t="s">
        <v>445</v>
      </c>
      <c r="F75" s="80" t="s">
        <v>426</v>
      </c>
      <c r="N75" s="44"/>
      <c r="O75" s="41" t="s">
        <v>312</v>
      </c>
    </row>
    <row r="76" spans="1:15" ht="15" x14ac:dyDescent="0.25">
      <c r="A76" s="35">
        <v>3</v>
      </c>
      <c r="B76" s="35" t="s">
        <v>520</v>
      </c>
      <c r="D76" s="67" t="s">
        <v>469</v>
      </c>
      <c r="E76" s="18" t="s">
        <v>446</v>
      </c>
      <c r="F76" s="80" t="s">
        <v>426</v>
      </c>
      <c r="N76" s="44"/>
      <c r="O76" s="41" t="s">
        <v>313</v>
      </c>
    </row>
    <row r="77" spans="1:15" ht="15" x14ac:dyDescent="0.25">
      <c r="A77" s="35">
        <v>4</v>
      </c>
      <c r="B77" s="35" t="s">
        <v>521</v>
      </c>
      <c r="D77" s="67" t="s">
        <v>470</v>
      </c>
      <c r="E77" s="18" t="s">
        <v>447</v>
      </c>
      <c r="F77" s="80" t="s">
        <v>426</v>
      </c>
      <c r="N77" s="44"/>
      <c r="O77" s="41" t="s">
        <v>314</v>
      </c>
    </row>
    <row r="78" spans="1:15" ht="15" x14ac:dyDescent="0.25">
      <c r="D78" s="67" t="s">
        <v>471</v>
      </c>
      <c r="E78" s="18" t="s">
        <v>448</v>
      </c>
      <c r="F78" s="80" t="s">
        <v>426</v>
      </c>
      <c r="N78" s="44"/>
      <c r="O78" s="41" t="s">
        <v>315</v>
      </c>
    </row>
    <row r="79" spans="1:15" ht="15" x14ac:dyDescent="0.25">
      <c r="D79" s="67" t="s">
        <v>472</v>
      </c>
      <c r="E79" s="18" t="s">
        <v>449</v>
      </c>
      <c r="F79" s="80" t="s">
        <v>426</v>
      </c>
      <c r="N79" s="44"/>
      <c r="O79" s="41" t="s">
        <v>316</v>
      </c>
    </row>
    <row r="80" spans="1:15" ht="15" x14ac:dyDescent="0.25">
      <c r="D80" s="67" t="s">
        <v>473</v>
      </c>
      <c r="E80" s="18" t="s">
        <v>450</v>
      </c>
      <c r="F80" s="80" t="s">
        <v>426</v>
      </c>
      <c r="N80" s="44"/>
      <c r="O80" s="41" t="s">
        <v>317</v>
      </c>
    </row>
    <row r="81" spans="6:15" ht="15" x14ac:dyDescent="0.25">
      <c r="F81" s="80" t="s">
        <v>190</v>
      </c>
      <c r="N81" s="44"/>
      <c r="O81" s="41" t="s">
        <v>318</v>
      </c>
    </row>
    <row r="82" spans="6:15" ht="15" x14ac:dyDescent="0.25">
      <c r="N82" s="44"/>
      <c r="O82" s="41" t="s">
        <v>319</v>
      </c>
    </row>
    <row r="83" spans="6:15" ht="15" x14ac:dyDescent="0.25">
      <c r="N83" s="44"/>
      <c r="O83" s="41" t="s">
        <v>320</v>
      </c>
    </row>
    <row r="84" spans="6:15" ht="15" x14ac:dyDescent="0.25">
      <c r="N84" s="44"/>
      <c r="O84" s="41" t="s">
        <v>321</v>
      </c>
    </row>
    <row r="85" spans="6:15" ht="15" x14ac:dyDescent="0.25">
      <c r="N85" s="44"/>
      <c r="O85" s="41" t="s">
        <v>322</v>
      </c>
    </row>
    <row r="86" spans="6:15" ht="15" x14ac:dyDescent="0.25">
      <c r="N86" s="44"/>
      <c r="O86" s="41" t="s">
        <v>323</v>
      </c>
    </row>
    <row r="87" spans="6:15" ht="15" x14ac:dyDescent="0.25">
      <c r="N87" s="44"/>
      <c r="O87" s="41" t="s">
        <v>324</v>
      </c>
    </row>
    <row r="88" spans="6:15" ht="15" x14ac:dyDescent="0.25">
      <c r="N88" s="44"/>
      <c r="O88" s="41" t="s">
        <v>325</v>
      </c>
    </row>
    <row r="89" spans="6:15" ht="15" x14ac:dyDescent="0.25">
      <c r="N89" s="44"/>
      <c r="O89" s="41" t="s">
        <v>326</v>
      </c>
    </row>
    <row r="90" spans="6:15" ht="15" x14ac:dyDescent="0.25">
      <c r="N90" s="44"/>
      <c r="O90" s="41" t="s">
        <v>327</v>
      </c>
    </row>
    <row r="91" spans="6:15" ht="15" x14ac:dyDescent="0.25">
      <c r="N91" s="44"/>
      <c r="O91" s="41" t="s">
        <v>328</v>
      </c>
    </row>
    <row r="92" spans="6:15" ht="15" x14ac:dyDescent="0.25">
      <c r="N92" s="44"/>
      <c r="O92" s="41" t="s">
        <v>329</v>
      </c>
    </row>
    <row r="93" spans="6:15" ht="15" x14ac:dyDescent="0.25">
      <c r="N93" s="44"/>
      <c r="O93" s="41" t="s">
        <v>330</v>
      </c>
    </row>
    <row r="94" spans="6:15" ht="15" x14ac:dyDescent="0.25">
      <c r="N94" s="44"/>
      <c r="O94" s="41" t="s">
        <v>331</v>
      </c>
    </row>
    <row r="95" spans="6:15" ht="15" x14ac:dyDescent="0.25">
      <c r="N95" s="44"/>
      <c r="O95" s="41" t="s">
        <v>332</v>
      </c>
    </row>
    <row r="96" spans="6:15" ht="15" x14ac:dyDescent="0.25">
      <c r="N96" s="44"/>
      <c r="O96" s="41" t="s">
        <v>333</v>
      </c>
    </row>
    <row r="97" spans="14:15" ht="15" x14ac:dyDescent="0.25">
      <c r="N97" s="44"/>
      <c r="O97" s="41" t="s">
        <v>334</v>
      </c>
    </row>
    <row r="98" spans="14:15" ht="15" x14ac:dyDescent="0.25">
      <c r="N98" s="44"/>
      <c r="O98" s="41" t="s">
        <v>335</v>
      </c>
    </row>
    <row r="99" spans="14:15" ht="15" x14ac:dyDescent="0.25">
      <c r="N99" s="44"/>
      <c r="O99" s="41" t="s">
        <v>336</v>
      </c>
    </row>
    <row r="100" spans="14:15" ht="15" x14ac:dyDescent="0.25">
      <c r="N100" s="44"/>
      <c r="O100" s="41" t="s">
        <v>337</v>
      </c>
    </row>
    <row r="101" spans="14:15" ht="15" x14ac:dyDescent="0.25">
      <c r="N101" s="44"/>
      <c r="O101" s="41" t="s">
        <v>338</v>
      </c>
    </row>
    <row r="102" spans="14:15" ht="15" x14ac:dyDescent="0.25">
      <c r="N102" s="44"/>
      <c r="O102" s="41" t="s">
        <v>339</v>
      </c>
    </row>
    <row r="103" spans="14:15" ht="15" x14ac:dyDescent="0.25">
      <c r="N103" s="44"/>
      <c r="O103" s="41" t="s">
        <v>340</v>
      </c>
    </row>
    <row r="104" spans="14:15" ht="15" x14ac:dyDescent="0.25">
      <c r="N104" s="44"/>
      <c r="O104" s="41" t="s">
        <v>341</v>
      </c>
    </row>
    <row r="105" spans="14:15" ht="15" x14ac:dyDescent="0.25">
      <c r="N105" s="44"/>
      <c r="O105" s="41" t="s">
        <v>342</v>
      </c>
    </row>
    <row r="106" spans="14:15" ht="15" x14ac:dyDescent="0.25">
      <c r="N106" s="44"/>
      <c r="O106" s="41" t="s">
        <v>343</v>
      </c>
    </row>
    <row r="107" spans="14:15" ht="15" x14ac:dyDescent="0.25">
      <c r="N107" s="44"/>
      <c r="O107" s="41" t="s">
        <v>344</v>
      </c>
    </row>
    <row r="108" spans="14:15" ht="15" x14ac:dyDescent="0.25">
      <c r="N108" s="44"/>
      <c r="O108" s="41" t="s">
        <v>345</v>
      </c>
    </row>
    <row r="109" spans="14:15" ht="15" x14ac:dyDescent="0.25">
      <c r="N109" s="44"/>
      <c r="O109" s="41" t="s">
        <v>346</v>
      </c>
    </row>
    <row r="110" spans="14:15" ht="15" x14ac:dyDescent="0.25">
      <c r="N110" s="44"/>
      <c r="O110" s="41" t="s">
        <v>347</v>
      </c>
    </row>
    <row r="111" spans="14:15" ht="15" x14ac:dyDescent="0.25">
      <c r="N111" s="44"/>
      <c r="O111" s="41" t="s">
        <v>348</v>
      </c>
    </row>
    <row r="112" spans="14:15" ht="15" x14ac:dyDescent="0.25">
      <c r="N112" s="44"/>
      <c r="O112" s="41" t="s">
        <v>349</v>
      </c>
    </row>
    <row r="113" spans="14:15" ht="15" x14ac:dyDescent="0.25">
      <c r="N113" s="44"/>
      <c r="O113" s="41" t="s">
        <v>350</v>
      </c>
    </row>
    <row r="114" spans="14:15" ht="15" x14ac:dyDescent="0.25">
      <c r="N114" s="44"/>
      <c r="O114" s="41" t="s">
        <v>351</v>
      </c>
    </row>
    <row r="115" spans="14:15" ht="15" x14ac:dyDescent="0.25">
      <c r="N115" s="44"/>
      <c r="O115" s="41" t="s">
        <v>352</v>
      </c>
    </row>
    <row r="116" spans="14:15" ht="15" x14ac:dyDescent="0.25">
      <c r="N116" s="44"/>
      <c r="O116" s="41" t="s">
        <v>353</v>
      </c>
    </row>
    <row r="117" spans="14:15" ht="15" x14ac:dyDescent="0.25">
      <c r="N117" s="44"/>
      <c r="O117" s="41" t="s">
        <v>354</v>
      </c>
    </row>
    <row r="118" spans="14:15" ht="15" x14ac:dyDescent="0.25">
      <c r="N118" s="44"/>
      <c r="O118" s="41" t="s">
        <v>355</v>
      </c>
    </row>
    <row r="119" spans="14:15" ht="15" x14ac:dyDescent="0.25">
      <c r="N119" s="44"/>
      <c r="O119" s="41" t="s">
        <v>356</v>
      </c>
    </row>
    <row r="120" spans="14:15" ht="15" x14ac:dyDescent="0.25">
      <c r="N120" s="44"/>
      <c r="O120" s="41" t="s">
        <v>357</v>
      </c>
    </row>
    <row r="121" spans="14:15" ht="15" x14ac:dyDescent="0.25">
      <c r="N121" s="44"/>
      <c r="O121" s="41" t="s">
        <v>358</v>
      </c>
    </row>
    <row r="122" spans="14:15" ht="15" x14ac:dyDescent="0.25">
      <c r="N122" s="44"/>
      <c r="O122" s="41" t="s">
        <v>359</v>
      </c>
    </row>
    <row r="123" spans="14:15" ht="15" x14ac:dyDescent="0.25">
      <c r="N123" s="44"/>
      <c r="O123" s="41" t="s">
        <v>360</v>
      </c>
    </row>
    <row r="124" spans="14:15" ht="15" x14ac:dyDescent="0.25">
      <c r="N124" s="44"/>
      <c r="O124" s="41" t="s">
        <v>361</v>
      </c>
    </row>
    <row r="125" spans="14:15" ht="15" x14ac:dyDescent="0.25">
      <c r="N125" s="44"/>
      <c r="O125" s="41" t="s">
        <v>362</v>
      </c>
    </row>
    <row r="126" spans="14:15" ht="15" x14ac:dyDescent="0.25">
      <c r="N126" s="44"/>
      <c r="O126" s="41" t="s">
        <v>363</v>
      </c>
    </row>
    <row r="127" spans="14:15" ht="15" x14ac:dyDescent="0.25">
      <c r="N127" s="44"/>
      <c r="O127" s="41" t="s">
        <v>364</v>
      </c>
    </row>
    <row r="128" spans="14:15" ht="15" x14ac:dyDescent="0.25">
      <c r="N128" s="44"/>
      <c r="O128" s="41" t="s">
        <v>365</v>
      </c>
    </row>
    <row r="129" spans="14:15" ht="15" x14ac:dyDescent="0.25">
      <c r="N129" s="44"/>
      <c r="O129" s="41" t="s">
        <v>366</v>
      </c>
    </row>
    <row r="130" spans="14:15" ht="15" x14ac:dyDescent="0.25">
      <c r="N130" s="44"/>
      <c r="O130" s="41" t="s">
        <v>367</v>
      </c>
    </row>
    <row r="131" spans="14:15" ht="15" x14ac:dyDescent="0.25">
      <c r="N131" s="44"/>
      <c r="O131" s="41" t="s">
        <v>368</v>
      </c>
    </row>
    <row r="132" spans="14:15" ht="15" x14ac:dyDescent="0.25">
      <c r="N132" s="44"/>
      <c r="O132" s="41" t="s">
        <v>369</v>
      </c>
    </row>
    <row r="133" spans="14:15" ht="15" x14ac:dyDescent="0.25">
      <c r="N133" s="44"/>
      <c r="O133" s="41" t="s">
        <v>370</v>
      </c>
    </row>
    <row r="134" spans="14:15" ht="15" x14ac:dyDescent="0.25">
      <c r="N134" s="44"/>
      <c r="O134" s="41" t="s">
        <v>371</v>
      </c>
    </row>
    <row r="135" spans="14:15" ht="15" x14ac:dyDescent="0.25">
      <c r="N135" s="44"/>
      <c r="O135" s="41" t="s">
        <v>372</v>
      </c>
    </row>
    <row r="136" spans="14:15" ht="15" x14ac:dyDescent="0.25">
      <c r="N136" s="44"/>
      <c r="O136" s="41" t="s">
        <v>373</v>
      </c>
    </row>
    <row r="137" spans="14:15" ht="15" x14ac:dyDescent="0.25">
      <c r="N137" s="44"/>
      <c r="O137" s="41" t="s">
        <v>374</v>
      </c>
    </row>
    <row r="138" spans="14:15" ht="15" x14ac:dyDescent="0.25">
      <c r="N138" s="44"/>
      <c r="O138" s="41" t="s">
        <v>375</v>
      </c>
    </row>
    <row r="139" spans="14:15" ht="15" x14ac:dyDescent="0.25">
      <c r="N139" s="44"/>
      <c r="O139" s="41" t="s">
        <v>376</v>
      </c>
    </row>
    <row r="140" spans="14:15" ht="15" x14ac:dyDescent="0.25">
      <c r="N140" s="44"/>
      <c r="O140" s="41" t="s">
        <v>377</v>
      </c>
    </row>
    <row r="141" spans="14:15" ht="15" x14ac:dyDescent="0.25">
      <c r="N141" s="44"/>
      <c r="O141" s="41" t="s">
        <v>378</v>
      </c>
    </row>
    <row r="142" spans="14:15" ht="15" x14ac:dyDescent="0.25">
      <c r="N142" s="44"/>
      <c r="O142" s="41" t="s">
        <v>379</v>
      </c>
    </row>
    <row r="143" spans="14:15" ht="15" x14ac:dyDescent="0.25">
      <c r="N143" s="44"/>
      <c r="O143" s="41" t="s">
        <v>380</v>
      </c>
    </row>
    <row r="144" spans="14:15" ht="15" x14ac:dyDescent="0.25">
      <c r="N144" s="44"/>
      <c r="O144" s="41" t="s">
        <v>381</v>
      </c>
    </row>
    <row r="145" spans="14:15" ht="15" x14ac:dyDescent="0.25">
      <c r="N145" s="44"/>
      <c r="O145" s="41" t="s">
        <v>382</v>
      </c>
    </row>
    <row r="146" spans="14:15" ht="15" x14ac:dyDescent="0.25">
      <c r="N146" s="44"/>
      <c r="O146" s="41" t="s">
        <v>383</v>
      </c>
    </row>
    <row r="147" spans="14:15" ht="15" x14ac:dyDescent="0.25">
      <c r="N147" s="44"/>
      <c r="O147" s="41" t="s">
        <v>384</v>
      </c>
    </row>
    <row r="148" spans="14:15" ht="15" x14ac:dyDescent="0.25">
      <c r="N148" s="44"/>
      <c r="O148" s="41" t="s">
        <v>385</v>
      </c>
    </row>
    <row r="149" spans="14:15" ht="15" x14ac:dyDescent="0.25">
      <c r="N149" s="44"/>
      <c r="O149" s="41" t="s">
        <v>386</v>
      </c>
    </row>
    <row r="150" spans="14:15" ht="15" x14ac:dyDescent="0.25">
      <c r="N150" s="44"/>
      <c r="O150" s="41" t="s">
        <v>387</v>
      </c>
    </row>
    <row r="151" spans="14:15" ht="15" x14ac:dyDescent="0.25">
      <c r="N151" s="44"/>
      <c r="O151" s="41" t="s">
        <v>388</v>
      </c>
    </row>
    <row r="152" spans="14:15" ht="15" x14ac:dyDescent="0.25">
      <c r="N152" s="44"/>
      <c r="O152" s="41" t="s">
        <v>389</v>
      </c>
    </row>
    <row r="153" spans="14:15" ht="15" x14ac:dyDescent="0.25">
      <c r="N153" s="44"/>
      <c r="O153" s="41" t="s">
        <v>390</v>
      </c>
    </row>
    <row r="154" spans="14:15" ht="15" x14ac:dyDescent="0.25">
      <c r="N154" s="44"/>
      <c r="O154" s="41" t="s">
        <v>391</v>
      </c>
    </row>
    <row r="155" spans="14:15" ht="15" x14ac:dyDescent="0.25">
      <c r="N155" s="44"/>
      <c r="O155" s="41" t="s">
        <v>175</v>
      </c>
    </row>
    <row r="156" spans="14:15" ht="15" x14ac:dyDescent="0.25">
      <c r="N156" s="44"/>
      <c r="O156" s="41" t="s">
        <v>392</v>
      </c>
    </row>
    <row r="157" spans="14:15" ht="15" x14ac:dyDescent="0.25">
      <c r="N157" s="44"/>
      <c r="O157" s="41" t="s">
        <v>393</v>
      </c>
    </row>
    <row r="158" spans="14:15" ht="15" x14ac:dyDescent="0.25">
      <c r="N158" s="44"/>
      <c r="O158" s="41" t="s">
        <v>394</v>
      </c>
    </row>
    <row r="159" spans="14:15" ht="15" x14ac:dyDescent="0.25">
      <c r="N159" s="44"/>
      <c r="O159" s="41" t="s">
        <v>395</v>
      </c>
    </row>
    <row r="160" spans="14:15" ht="15" x14ac:dyDescent="0.25">
      <c r="N160" s="44"/>
      <c r="O160" s="41" t="s">
        <v>396</v>
      </c>
    </row>
    <row r="161" spans="14:15" ht="15" x14ac:dyDescent="0.25">
      <c r="N161" s="44"/>
      <c r="O161" s="41" t="s">
        <v>397</v>
      </c>
    </row>
    <row r="162" spans="14:15" ht="15" x14ac:dyDescent="0.25">
      <c r="N162" s="44"/>
      <c r="O162" s="41" t="s">
        <v>398</v>
      </c>
    </row>
    <row r="163" spans="14:15" ht="15" x14ac:dyDescent="0.25">
      <c r="N163" s="44"/>
      <c r="O163" s="41" t="s">
        <v>399</v>
      </c>
    </row>
    <row r="164" spans="14:15" ht="15" x14ac:dyDescent="0.25">
      <c r="N164" s="44"/>
      <c r="O164" s="41" t="s">
        <v>400</v>
      </c>
    </row>
    <row r="165" spans="14:15" ht="15" x14ac:dyDescent="0.25">
      <c r="N165" s="44"/>
      <c r="O165" s="41" t="s">
        <v>401</v>
      </c>
    </row>
    <row r="166" spans="14:15" ht="15" x14ac:dyDescent="0.25">
      <c r="N166" s="44"/>
      <c r="O166" s="41" t="s">
        <v>402</v>
      </c>
    </row>
    <row r="167" spans="14:15" ht="15" x14ac:dyDescent="0.25">
      <c r="N167" s="44"/>
      <c r="O167" s="41" t="s">
        <v>403</v>
      </c>
    </row>
    <row r="168" spans="14:15" ht="15" x14ac:dyDescent="0.25">
      <c r="N168" s="44"/>
      <c r="O168" s="41" t="s">
        <v>404</v>
      </c>
    </row>
    <row r="169" spans="14:15" ht="15" x14ac:dyDescent="0.25">
      <c r="N169" s="44"/>
      <c r="O169" s="41" t="s">
        <v>405</v>
      </c>
    </row>
    <row r="170" spans="14:15" ht="15" x14ac:dyDescent="0.25">
      <c r="N170" s="44"/>
      <c r="O170" s="41" t="s">
        <v>207</v>
      </c>
    </row>
    <row r="171" spans="14:15" ht="15" x14ac:dyDescent="0.25">
      <c r="N171" s="44"/>
      <c r="O171" s="41" t="s">
        <v>406</v>
      </c>
    </row>
    <row r="172" spans="14:15" ht="15" x14ac:dyDescent="0.25">
      <c r="N172" s="44"/>
      <c r="O172" s="41" t="s">
        <v>407</v>
      </c>
    </row>
  </sheetData>
  <dataConsolidate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10</vt:i4>
      </vt:variant>
    </vt:vector>
  </HeadingPairs>
  <TitlesOfParts>
    <vt:vector size="14" baseType="lpstr">
      <vt:lpstr>Formulario DE-01</vt:lpstr>
      <vt:lpstr>Hoja1</vt:lpstr>
      <vt:lpstr>Hoja2</vt:lpstr>
      <vt:lpstr>Datosadjuntos</vt:lpstr>
      <vt:lpstr>'Formulario DE-01'!Área_de_impresión</vt:lpstr>
      <vt:lpstr>ET</vt:lpstr>
      <vt:lpstr>Md</vt:lpstr>
      <vt:lpstr>Nivel</vt:lpstr>
      <vt:lpstr>Pe</vt:lpstr>
      <vt:lpstr>Pm</vt:lpstr>
      <vt:lpstr>Pr</vt:lpstr>
      <vt:lpstr>'Formulario DE-01'!Títulos_a_imprimir</vt:lpstr>
      <vt:lpstr>TVA</vt:lpstr>
      <vt:lpstr>Vo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Estadística</cp:lastModifiedBy>
  <cp:lastPrinted>2017-06-29T12:54:45Z</cp:lastPrinted>
  <dcterms:created xsi:type="dcterms:W3CDTF">2011-03-29T17:51:19Z</dcterms:created>
  <dcterms:modified xsi:type="dcterms:W3CDTF">2017-06-30T16:44:07Z</dcterms:modified>
</cp:coreProperties>
</file>